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2"/>
  </bookViews>
  <sheets>
    <sheet name="OPĆI DIO" sheetId="1" r:id="rId1"/>
    <sheet name="PLAN PRIHODA" sheetId="2" r:id="rId2"/>
    <sheet name="PLAN RASHODA I IZDATAKA" sheetId="3" r:id="rId3"/>
    <sheet name="Izvješće o kompatibilnosti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<sst xmlns="http://schemas.openxmlformats.org/spreadsheetml/2006/main" count="238" uniqueCount="107">
  <si>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</si>
  <si>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</si>
  <si>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</si>
  <si>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</si>
  <si>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</si>
  <si>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</si>
  <si>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</si>
  <si>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</si>
  <si>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</si>
  <si>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</si>
  <si>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</si>
  <si>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</si>
  <si>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</si>
  <si>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</si>
  <si>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</si>
  <si>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</si>
  <si>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</si>
  <si>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</si>
  <si>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</si>
  <si>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</si>
  <si>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</si>
  <si>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</si>
  <si>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</si>
  <si>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</si>
  <si>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</si>
  <si>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</si>
  <si>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</si>
  <si>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</si>
  <si>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</si>
  <si>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</si>
  <si>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</si>
  <si>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</si>
  <si>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</si>
  <si>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</si>
  <si>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</si>
  <si>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</si>
  <si>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</si>
  <si>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</si>
  <si>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</si>
  <si>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</si>
  <si>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</si>
  <si>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</si>
  <si>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</si>
  <si>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</si>
  <si>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</si>
  <si>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</si>
  <si>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</si>
  <si>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</si>
  <si>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</si>
  <si>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</si>
  <si>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</si>
  <si>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</si>
  <si>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</si>
  <si>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</si>
  <si>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</si>
  <si>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</si>
  <si>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decentralizirana sredstva</t>
  </si>
  <si>
    <t>ostali opći prihodi i primici</t>
  </si>
  <si>
    <t>A0000144</t>
  </si>
  <si>
    <t>Ostale naknade građanima i kućanstvima iz proračuna</t>
  </si>
  <si>
    <t>Naknade građanima i kućanstvima na temelju  osiguranja i druge naknade</t>
  </si>
  <si>
    <t>PRIJEDLOG PLANA ZA 2015.</t>
  </si>
  <si>
    <t>PROJEKCIJA PLANA ZA 2017.</t>
  </si>
  <si>
    <t>GLAVA</t>
  </si>
  <si>
    <t>RAZDJEL</t>
  </si>
  <si>
    <t>NAZIV PROGRAMA</t>
  </si>
  <si>
    <t>NAZIV AKTIVNOSTI</t>
  </si>
  <si>
    <t>2017.</t>
  </si>
  <si>
    <t>Rashodi za nabavu neproizvedene imovine</t>
  </si>
  <si>
    <t>Nematerijalna imovina</t>
  </si>
  <si>
    <t>Naknade troškova osobama izvan radnog odnosa</t>
  </si>
  <si>
    <t>Kamate za primljene kredite i zajmove</t>
  </si>
  <si>
    <t>Subvencije</t>
  </si>
  <si>
    <t>Subvencije trgovačkim društvima u javnom sektoru</t>
  </si>
  <si>
    <t>Subvencije trgovačkim društivma, poljprivrednicima, i obrnicima izvan javnog sektora</t>
  </si>
  <si>
    <t>Pomoći dane u inozemstvo i unutar općeg proračuna</t>
  </si>
  <si>
    <t>Pomoći unutar općeg proračuna</t>
  </si>
  <si>
    <t>Ostali rashodi</t>
  </si>
  <si>
    <t>Tekuće donacije</t>
  </si>
  <si>
    <t>Kapitalne donacije</t>
  </si>
  <si>
    <t>Kapitalne pomoći</t>
  </si>
  <si>
    <t>Izvješće o kompatibilnosti za Prilog 1 Financijskog plana proračunskog korisnikaBBŽ.xls</t>
  </si>
  <si>
    <t>Izveden dana 14.10.2014 8:32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</si>
  <si>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</si>
  <si>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</si>
  <si>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</si>
  <si>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</si>
  <si>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</si>
  <si>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</si>
  <si>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 xml:space="preserve">Građevinski objekti </t>
  </si>
  <si>
    <t>Prijevozna sredstva</t>
  </si>
  <si>
    <t>T</t>
  </si>
  <si>
    <t>NAZIV KAPITALNOG PROJEKTA</t>
  </si>
  <si>
    <t>NAZIV TEKUĆEG PROJEKTA</t>
  </si>
  <si>
    <t>Izdaci za financijsku imovinu i otplate zajmova</t>
  </si>
  <si>
    <t>Dani zajmovi trgovačkim društvima u javnoms sektoru- kratkoročni</t>
  </si>
  <si>
    <t>Izdaci za dane zajmove trgovačkim društvima u javnom sektoru</t>
  </si>
  <si>
    <t>Otplata glavnice primljenih kredita i zajmova od kreditnih i ostalih financijskih institucija izvan javnog sektora</t>
  </si>
  <si>
    <t>PROJEKCIJA PLANA ZA 2018.</t>
  </si>
  <si>
    <t>Prijedlog plana 
za 2016.</t>
  </si>
  <si>
    <t>Projekcija plana
za 2017.</t>
  </si>
  <si>
    <t>Projekcija plana 
za 2018.</t>
  </si>
  <si>
    <t>2018.</t>
  </si>
  <si>
    <t>Ukupno prihodi i primici za 2017.</t>
  </si>
  <si>
    <t>Ukupno prihodi i primici za 2018.</t>
  </si>
  <si>
    <t>pozicija</t>
  </si>
  <si>
    <r>
      <t>PRIJEDLOG FINANCIJSKOG PLANA (</t>
    </r>
    <r>
      <rPr>
        <b/>
        <i/>
        <sz val="10"/>
        <color indexed="8"/>
        <rFont val="Arial"/>
        <family val="2"/>
      </rPr>
      <t>OSNOVNA ŠKOLA MIRKA PEREŠA KAPELA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</si>
</sst>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"/>
    <numFmt numFmtId="179" formatCode="0000"/>
    <numFmt numFmtId="180" formatCode="00\40\1"/>
    <numFmt numFmtId="181" formatCode="0000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2" fillId="0" borderId="42" xfId="0" applyFont="1" applyBorder="1" applyAlignment="1">
      <alignment horizontal="center" vertical="center" wrapText="1"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44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7" fillId="0" borderId="46" xfId="0" applyNumberFormat="1" applyFont="1" applyFill="1" applyBorder="1" applyAlignment="1" applyProtection="1">
      <alignment/>
      <protection/>
    </xf>
    <xf numFmtId="0" fontId="27" fillId="0" borderId="47" xfId="0" applyNumberFormat="1" applyFont="1" applyFill="1" applyBorder="1" applyAlignment="1" applyProtection="1">
      <alignment/>
      <protection/>
    </xf>
    <xf numFmtId="0" fontId="27" fillId="0" borderId="48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3" fillId="0" borderId="46" xfId="0" applyNumberFormat="1" applyFont="1" applyFill="1" applyBorder="1" applyAlignment="1" applyProtection="1">
      <alignment/>
      <protection/>
    </xf>
    <xf numFmtId="0" fontId="25" fillId="0" borderId="49" xfId="0" applyNumberFormat="1" applyFont="1" applyFill="1" applyBorder="1" applyAlignment="1" applyProtection="1">
      <alignment horizontal="center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0" fontId="25" fillId="0" borderId="50" xfId="0" applyNumberFormat="1" applyFont="1" applyFill="1" applyBorder="1" applyAlignment="1" applyProtection="1">
      <alignment/>
      <protection/>
    </xf>
    <xf numFmtId="0" fontId="25" fillId="0" borderId="51" xfId="0" applyNumberFormat="1" applyFont="1" applyFill="1" applyBorder="1" applyAlignment="1" applyProtection="1">
      <alignment/>
      <protection/>
    </xf>
    <xf numFmtId="0" fontId="25" fillId="50" borderId="46" xfId="0" applyNumberFormat="1" applyFont="1" applyFill="1" applyBorder="1" applyAlignment="1" applyProtection="1">
      <alignment/>
      <protection/>
    </xf>
    <xf numFmtId="0" fontId="27" fillId="50" borderId="46" xfId="0" applyNumberFormat="1" applyFont="1" applyFill="1" applyBorder="1" applyAlignment="1" applyProtection="1">
      <alignment/>
      <protection/>
    </xf>
    <xf numFmtId="0" fontId="27" fillId="50" borderId="47" xfId="0" applyNumberFormat="1" applyFont="1" applyFill="1" applyBorder="1" applyAlignment="1" applyProtection="1">
      <alignment/>
      <protection/>
    </xf>
    <xf numFmtId="178" fontId="27" fillId="50" borderId="48" xfId="0" applyNumberFormat="1" applyFont="1" applyFill="1" applyBorder="1" applyAlignment="1" applyProtection="1">
      <alignment horizontal="center"/>
      <protection/>
    </xf>
    <xf numFmtId="181" fontId="27" fillId="50" borderId="48" xfId="0" applyNumberFormat="1" applyFont="1" applyFill="1" applyBorder="1" applyAlignment="1" applyProtection="1">
      <alignment horizontal="center"/>
      <protection/>
    </xf>
    <xf numFmtId="0" fontId="27" fillId="50" borderId="48" xfId="0" applyNumberFormat="1" applyFont="1" applyFill="1" applyBorder="1" applyAlignment="1" applyProtection="1">
      <alignment horizontal="left"/>
      <protection/>
    </xf>
    <xf numFmtId="0" fontId="39" fillId="0" borderId="44" xfId="0" applyNumberFormat="1" applyFont="1" applyFill="1" applyBorder="1" applyAlignment="1" applyProtection="1">
      <alignment horizontal="left" wrapText="1"/>
      <protection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7" fillId="51" borderId="48" xfId="0" applyNumberFormat="1" applyFont="1" applyFill="1" applyBorder="1" applyAlignment="1" applyProtection="1">
      <alignment horizontal="left"/>
      <protection/>
    </xf>
    <xf numFmtId="0" fontId="33" fillId="51" borderId="46" xfId="0" applyNumberFormat="1" applyFont="1" applyFill="1" applyBorder="1" applyAlignment="1" applyProtection="1">
      <alignment wrapText="1"/>
      <protection/>
    </xf>
    <xf numFmtId="0" fontId="27" fillId="51" borderId="46" xfId="0" applyNumberFormat="1" applyFont="1" applyFill="1" applyBorder="1" applyAlignment="1" applyProtection="1">
      <alignment/>
      <protection/>
    </xf>
    <xf numFmtId="0" fontId="27" fillId="51" borderId="47" xfId="0" applyNumberFormat="1" applyFont="1" applyFill="1" applyBorder="1" applyAlignment="1" applyProtection="1">
      <alignment/>
      <protection/>
    </xf>
    <xf numFmtId="0" fontId="27" fillId="9" borderId="48" xfId="0" applyNumberFormat="1" applyFont="1" applyFill="1" applyBorder="1" applyAlignment="1" applyProtection="1">
      <alignment horizontal="center"/>
      <protection/>
    </xf>
    <xf numFmtId="0" fontId="27" fillId="9" borderId="46" xfId="0" applyNumberFormat="1" applyFont="1" applyFill="1" applyBorder="1" applyAlignment="1" applyProtection="1">
      <alignment wrapText="1"/>
      <protection/>
    </xf>
    <xf numFmtId="0" fontId="27" fillId="9" borderId="46" xfId="0" applyNumberFormat="1" applyFont="1" applyFill="1" applyBorder="1" applyAlignment="1" applyProtection="1">
      <alignment/>
      <protection/>
    </xf>
    <xf numFmtId="0" fontId="27" fillId="50" borderId="46" xfId="0" applyNumberFormat="1" applyFont="1" applyFill="1" applyBorder="1" applyAlignment="1" applyProtection="1">
      <alignment wrapText="1"/>
      <protection/>
    </xf>
    <xf numFmtId="0" fontId="27" fillId="51" borderId="46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54" xfId="0" applyNumberFormat="1" applyFill="1" applyBorder="1" applyAlignment="1" applyProtection="1">
      <alignment vertical="top" wrapText="1"/>
      <protection/>
    </xf>
    <xf numFmtId="0" fontId="0" fillId="0" borderId="55" xfId="0" applyNumberForma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55" xfId="0" applyNumberFormat="1" applyFill="1" applyBorder="1" applyAlignment="1" applyProtection="1">
      <alignment horizontal="center" vertical="top" wrapText="1"/>
      <protection/>
    </xf>
    <xf numFmtId="0" fontId="0" fillId="0" borderId="56" xfId="0" applyNumberFormat="1" applyFill="1" applyBorder="1" applyAlignment="1" applyProtection="1">
      <alignment horizontal="center" vertical="top" wrapText="1"/>
      <protection/>
    </xf>
    <xf numFmtId="0" fontId="27" fillId="52" borderId="46" xfId="0" applyNumberFormat="1" applyFont="1" applyFill="1" applyBorder="1" applyAlignment="1" applyProtection="1">
      <alignment/>
      <protection/>
    </xf>
    <xf numFmtId="0" fontId="25" fillId="53" borderId="46" xfId="0" applyNumberFormat="1" applyFont="1" applyFill="1" applyBorder="1" applyAlignment="1" applyProtection="1">
      <alignment/>
      <protection/>
    </xf>
    <xf numFmtId="0" fontId="27" fillId="53" borderId="46" xfId="0" applyNumberFormat="1" applyFont="1" applyFill="1" applyBorder="1" applyAlignment="1" applyProtection="1">
      <alignment/>
      <protection/>
    </xf>
    <xf numFmtId="0" fontId="33" fillId="53" borderId="46" xfId="0" applyNumberFormat="1" applyFont="1" applyFill="1" applyBorder="1" applyAlignment="1" applyProtection="1">
      <alignment wrapText="1"/>
      <protection/>
    </xf>
    <xf numFmtId="0" fontId="39" fillId="53" borderId="48" xfId="0" applyNumberFormat="1" applyFont="1" applyFill="1" applyBorder="1" applyAlignment="1" applyProtection="1">
      <alignment horizontal="left"/>
      <protection/>
    </xf>
    <xf numFmtId="0" fontId="39" fillId="52" borderId="48" xfId="0" applyNumberFormat="1" applyFont="1" applyFill="1" applyBorder="1" applyAlignment="1" applyProtection="1">
      <alignment horizontal="left"/>
      <protection/>
    </xf>
    <xf numFmtId="0" fontId="33" fillId="52" borderId="46" xfId="0" applyNumberFormat="1" applyFont="1" applyFill="1" applyBorder="1" applyAlignment="1" applyProtection="1">
      <alignment wrapText="1"/>
      <protection/>
    </xf>
    <xf numFmtId="0" fontId="27" fillId="54" borderId="48" xfId="0" applyNumberFormat="1" applyFont="1" applyFill="1" applyBorder="1" applyAlignment="1" applyProtection="1">
      <alignment horizontal="center"/>
      <protection/>
    </xf>
    <xf numFmtId="0" fontId="27" fillId="54" borderId="46" xfId="0" applyNumberFormat="1" applyFont="1" applyFill="1" applyBorder="1" applyAlignment="1" applyProtection="1">
      <alignment wrapText="1"/>
      <protection/>
    </xf>
    <xf numFmtId="0" fontId="27" fillId="54" borderId="46" xfId="0" applyNumberFormat="1" applyFont="1" applyFill="1" applyBorder="1" applyAlignment="1" applyProtection="1">
      <alignment/>
      <protection/>
    </xf>
    <xf numFmtId="178" fontId="39" fillId="50" borderId="46" xfId="0" applyNumberFormat="1" applyFont="1" applyFill="1" applyBorder="1" applyAlignment="1" applyProtection="1">
      <alignment horizontal="left" wrapText="1"/>
      <protection/>
    </xf>
    <xf numFmtId="181" fontId="39" fillId="50" borderId="46" xfId="0" applyNumberFormat="1" applyFont="1" applyFill="1" applyBorder="1" applyAlignment="1" applyProtection="1">
      <alignment horizontal="left" wrapText="1"/>
      <protection/>
    </xf>
    <xf numFmtId="0" fontId="27" fillId="54" borderId="48" xfId="0" applyNumberFormat="1" applyFont="1" applyFill="1" applyBorder="1" applyAlignment="1" applyProtection="1">
      <alignment wrapText="1"/>
      <protection/>
    </xf>
    <xf numFmtId="181" fontId="33" fillId="54" borderId="46" xfId="0" applyNumberFormat="1" applyFont="1" applyFill="1" applyBorder="1" applyAlignment="1" applyProtection="1">
      <alignment horizontal="left" wrapText="1"/>
      <protection/>
    </xf>
    <xf numFmtId="0" fontId="26" fillId="54" borderId="25" xfId="0" applyNumberFormat="1" applyFont="1" applyFill="1" applyBorder="1" applyAlignment="1" applyProtection="1">
      <alignment horizontal="center" wrapText="1"/>
      <protection/>
    </xf>
    <xf numFmtId="0" fontId="22" fillId="0" borderId="5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right" vertical="top" wrapText="1"/>
    </xf>
    <xf numFmtId="0" fontId="28" fillId="0" borderId="58" xfId="0" applyNumberFormat="1" applyFont="1" applyFill="1" applyBorder="1" applyAlignment="1" applyProtection="1">
      <alignment horizontal="center" vertical="center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4" fontId="27" fillId="0" borderId="25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58" xfId="0" applyNumberFormat="1" applyFont="1" applyFill="1" applyBorder="1" applyAlignment="1" applyProtection="1" quotePrefix="1">
      <alignment horizontal="left" wrapText="1"/>
      <protection/>
    </xf>
    <xf numFmtId="0" fontId="35" fillId="0" borderId="58" xfId="0" applyNumberFormat="1" applyFont="1" applyFill="1" applyBorder="1" applyAlignment="1" applyProtection="1">
      <alignment wrapText="1"/>
      <protection/>
    </xf>
    <xf numFmtId="0" fontId="28" fillId="0" borderId="58" xfId="0" applyNumberFormat="1" applyFont="1" applyFill="1" applyBorder="1" applyAlignment="1" applyProtection="1">
      <alignment horizontal="center" vertical="center"/>
      <protection/>
    </xf>
    <xf numFmtId="0" fontId="26" fillId="54" borderId="40" xfId="0" applyNumberFormat="1" applyFont="1" applyFill="1" applyBorder="1" applyAlignment="1" applyProtection="1">
      <alignment horizontal="center" vertical="center" wrapText="1"/>
      <protection/>
    </xf>
    <xf numFmtId="0" fontId="26" fillId="54" borderId="5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291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291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15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15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1.7109375" style="10" customWidth="1"/>
    <col min="6" max="6" width="19.28125" style="10" customWidth="1"/>
    <col min="7" max="7" width="18.8515625" style="10" customWidth="1"/>
    <col min="8" max="8" width="18.57421875" style="10" customWidth="1"/>
    <col min="9" max="16384" width="11.421875" style="10" customWidth="1"/>
  </cols>
  <sheetData>
    <row r="1" spans="1:8" ht="48" customHeight="1">
      <c r="A1" s="171" t="s">
        <v>106</v>
      </c>
      <c r="B1" s="171"/>
      <c r="C1" s="171"/>
      <c r="D1" s="171"/>
      <c r="E1" s="171"/>
      <c r="F1" s="171"/>
      <c r="G1" s="171"/>
      <c r="H1" s="171"/>
    </row>
    <row r="2" spans="1:8" s="72" customFormat="1" ht="26.25" customHeight="1">
      <c r="A2" s="171" t="s">
        <v>47</v>
      </c>
      <c r="B2" s="171"/>
      <c r="C2" s="171"/>
      <c r="D2" s="171"/>
      <c r="E2" s="171"/>
      <c r="F2" s="171"/>
      <c r="G2" s="182"/>
      <c r="H2" s="182"/>
    </row>
    <row r="3" spans="1:8" ht="25.5" customHeight="1">
      <c r="A3" s="171"/>
      <c r="B3" s="171"/>
      <c r="C3" s="171"/>
      <c r="D3" s="171"/>
      <c r="E3" s="171"/>
      <c r="F3" s="171"/>
      <c r="G3" s="171"/>
      <c r="H3" s="173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99</v>
      </c>
      <c r="G5" s="79" t="s">
        <v>100</v>
      </c>
      <c r="H5" s="80" t="s">
        <v>101</v>
      </c>
      <c r="I5" s="81"/>
    </row>
    <row r="6" spans="1:9" ht="27.75" customHeight="1">
      <c r="A6" s="176" t="s">
        <v>49</v>
      </c>
      <c r="B6" s="175"/>
      <c r="C6" s="175"/>
      <c r="D6" s="175"/>
      <c r="E6" s="181"/>
      <c r="F6" s="170">
        <v>272792</v>
      </c>
      <c r="G6" s="168">
        <v>272792</v>
      </c>
      <c r="H6" s="169">
        <v>272792</v>
      </c>
      <c r="I6" s="99"/>
    </row>
    <row r="7" spans="1:8" ht="22.5" customHeight="1">
      <c r="A7" s="176" t="s">
        <v>0</v>
      </c>
      <c r="B7" s="175"/>
      <c r="C7" s="175"/>
      <c r="D7" s="175"/>
      <c r="E7" s="181"/>
      <c r="F7" s="83">
        <v>272792</v>
      </c>
      <c r="G7" s="83">
        <v>272792</v>
      </c>
      <c r="H7" s="83">
        <v>272792</v>
      </c>
    </row>
    <row r="8" spans="1:8" ht="22.5" customHeight="1">
      <c r="A8" s="183" t="s">
        <v>1</v>
      </c>
      <c r="B8" s="181"/>
      <c r="C8" s="181"/>
      <c r="D8" s="181"/>
      <c r="E8" s="181"/>
      <c r="F8" s="83"/>
      <c r="G8" s="83"/>
      <c r="H8" s="83"/>
    </row>
    <row r="9" spans="1:8" ht="22.5" customHeight="1">
      <c r="A9" s="100" t="s">
        <v>50</v>
      </c>
      <c r="B9" s="82"/>
      <c r="C9" s="82"/>
      <c r="D9" s="82"/>
      <c r="E9" s="82"/>
      <c r="F9" s="83">
        <v>272792</v>
      </c>
      <c r="G9" s="83">
        <v>272792</v>
      </c>
      <c r="H9" s="83">
        <v>272792</v>
      </c>
    </row>
    <row r="10" spans="1:8" ht="22.5" customHeight="1">
      <c r="A10" s="174" t="s">
        <v>2</v>
      </c>
      <c r="B10" s="175"/>
      <c r="C10" s="175"/>
      <c r="D10" s="175"/>
      <c r="E10" s="184"/>
      <c r="F10" s="84">
        <v>272792</v>
      </c>
      <c r="G10" s="84">
        <v>272792</v>
      </c>
      <c r="H10" s="84">
        <v>272792</v>
      </c>
    </row>
    <row r="11" spans="1:8" ht="22.5" customHeight="1">
      <c r="A11" s="183" t="s">
        <v>3</v>
      </c>
      <c r="B11" s="181"/>
      <c r="C11" s="181"/>
      <c r="D11" s="181"/>
      <c r="E11" s="181"/>
      <c r="F11" s="84"/>
      <c r="G11" s="84"/>
      <c r="H11" s="84"/>
    </row>
    <row r="12" spans="1:8" ht="22.5" customHeight="1">
      <c r="A12" s="174" t="s">
        <v>4</v>
      </c>
      <c r="B12" s="175"/>
      <c r="C12" s="175"/>
      <c r="D12" s="175"/>
      <c r="E12" s="175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171"/>
      <c r="B13" s="172"/>
      <c r="C13" s="172"/>
      <c r="D13" s="172"/>
      <c r="E13" s="172"/>
      <c r="F13" s="173"/>
      <c r="G13" s="173"/>
      <c r="H13" s="173"/>
    </row>
    <row r="14" spans="1:8" ht="27.75" customHeight="1">
      <c r="A14" s="75"/>
      <c r="B14" s="76"/>
      <c r="C14" s="76"/>
      <c r="D14" s="77"/>
      <c r="E14" s="78"/>
      <c r="F14" s="79" t="s">
        <v>99</v>
      </c>
      <c r="G14" s="79" t="s">
        <v>100</v>
      </c>
      <c r="H14" s="80" t="s">
        <v>101</v>
      </c>
    </row>
    <row r="15" spans="1:8" ht="22.5" customHeight="1">
      <c r="A15" s="177" t="s">
        <v>5</v>
      </c>
      <c r="B15" s="178"/>
      <c r="C15" s="178"/>
      <c r="D15" s="178"/>
      <c r="E15" s="179"/>
      <c r="F15" s="86">
        <v>0</v>
      </c>
      <c r="G15" s="86">
        <v>0</v>
      </c>
      <c r="H15" s="84">
        <v>0</v>
      </c>
    </row>
    <row r="16" spans="1:8" s="67" customFormat="1" ht="25.5" customHeight="1">
      <c r="A16" s="180"/>
      <c r="B16" s="172"/>
      <c r="C16" s="172"/>
      <c r="D16" s="172"/>
      <c r="E16" s="172"/>
      <c r="F16" s="173"/>
      <c r="G16" s="173"/>
      <c r="H16" s="173"/>
    </row>
    <row r="17" spans="1:8" s="67" customFormat="1" ht="27.75" customHeight="1">
      <c r="A17" s="75"/>
      <c r="B17" s="76"/>
      <c r="C17" s="76"/>
      <c r="D17" s="77"/>
      <c r="E17" s="78"/>
      <c r="F17" s="79" t="s">
        <v>99</v>
      </c>
      <c r="G17" s="79" t="s">
        <v>100</v>
      </c>
      <c r="H17" s="80" t="s">
        <v>101</v>
      </c>
    </row>
    <row r="18" spans="1:8" s="67" customFormat="1" ht="22.5" customHeight="1">
      <c r="A18" s="176" t="s">
        <v>6</v>
      </c>
      <c r="B18" s="175"/>
      <c r="C18" s="175"/>
      <c r="D18" s="175"/>
      <c r="E18" s="175"/>
      <c r="F18" s="83"/>
      <c r="G18" s="83"/>
      <c r="H18" s="83"/>
    </row>
    <row r="19" spans="1:8" s="67" customFormat="1" ht="37.5" customHeight="1">
      <c r="A19" s="176" t="s">
        <v>7</v>
      </c>
      <c r="B19" s="175"/>
      <c r="C19" s="175"/>
      <c r="D19" s="175"/>
      <c r="E19" s="175"/>
      <c r="F19" s="83"/>
      <c r="G19" s="83"/>
      <c r="H19" s="83"/>
    </row>
    <row r="20" spans="1:8" s="67" customFormat="1" ht="22.5" customHeight="1">
      <c r="A20" s="174" t="s">
        <v>8</v>
      </c>
      <c r="B20" s="175"/>
      <c r="C20" s="175"/>
      <c r="D20" s="175"/>
      <c r="E20" s="175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74" t="s">
        <v>9</v>
      </c>
      <c r="B22" s="175"/>
      <c r="C22" s="175"/>
      <c r="D22" s="175"/>
      <c r="E22" s="175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SheetLayoutView="100" workbookViewId="0" topLeftCell="A23">
      <selection activeCell="D42" sqref="D42"/>
    </sheetView>
  </sheetViews>
  <sheetFormatPr defaultColWidth="11.421875" defaultRowHeight="12.75"/>
  <cols>
    <col min="1" max="1" width="16.00390625" style="37" customWidth="1"/>
    <col min="2" max="2" width="22.7109375" style="37" customWidth="1"/>
    <col min="3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1" t="s">
        <v>10</v>
      </c>
      <c r="B1" s="171"/>
      <c r="C1" s="171"/>
      <c r="D1" s="171"/>
      <c r="E1" s="171"/>
      <c r="F1" s="171"/>
      <c r="G1" s="171"/>
      <c r="H1" s="171"/>
    </row>
    <row r="2" spans="1:8" s="1" customFormat="1" ht="13.5" thickBot="1">
      <c r="A2" s="17"/>
      <c r="H2" s="18" t="s">
        <v>11</v>
      </c>
    </row>
    <row r="3" spans="1:8" s="1" customFormat="1" ht="26.25" thickBot="1">
      <c r="A3" s="166" t="s">
        <v>12</v>
      </c>
      <c r="B3" s="188">
        <v>2016</v>
      </c>
      <c r="C3" s="189"/>
      <c r="D3" s="189"/>
      <c r="E3" s="189"/>
      <c r="F3" s="189"/>
      <c r="G3" s="189"/>
      <c r="H3" s="190"/>
    </row>
    <row r="4" spans="1:8" s="1" customFormat="1" ht="77.25" thickBot="1">
      <c r="A4" s="97" t="s">
        <v>13</v>
      </c>
      <c r="B4" s="104" t="s">
        <v>14</v>
      </c>
      <c r="C4" s="128" t="s">
        <v>15</v>
      </c>
      <c r="D4" s="128" t="s">
        <v>16</v>
      </c>
      <c r="E4" s="128" t="s">
        <v>17</v>
      </c>
      <c r="F4" s="128" t="s">
        <v>18</v>
      </c>
      <c r="G4" s="128" t="s">
        <v>19</v>
      </c>
      <c r="H4" s="129" t="s">
        <v>20</v>
      </c>
    </row>
    <row r="5" spans="1:8" s="1" customFormat="1" ht="12.75">
      <c r="A5" s="3">
        <v>652</v>
      </c>
      <c r="B5" s="4"/>
      <c r="C5" s="5">
        <v>95000</v>
      </c>
      <c r="D5" s="6"/>
      <c r="E5" s="7"/>
      <c r="F5" s="7"/>
      <c r="G5" s="8"/>
      <c r="H5" s="9"/>
    </row>
    <row r="6" spans="1:8" s="1" customFormat="1" ht="13.5" customHeight="1">
      <c r="A6" s="19">
        <v>663</v>
      </c>
      <c r="B6" s="20"/>
      <c r="C6" s="21">
        <v>25000</v>
      </c>
      <c r="D6" s="21"/>
      <c r="E6" s="21"/>
      <c r="F6" s="21"/>
      <c r="G6" s="22"/>
      <c r="H6" s="23"/>
    </row>
    <row r="7" spans="1:8" s="1" customFormat="1" ht="15" customHeight="1">
      <c r="A7" s="19">
        <v>671</v>
      </c>
      <c r="B7" s="20">
        <v>272792</v>
      </c>
      <c r="C7" s="21"/>
      <c r="D7" s="21"/>
      <c r="E7" s="21"/>
      <c r="F7" s="21"/>
      <c r="G7" s="22"/>
      <c r="H7" s="23"/>
    </row>
    <row r="8" spans="1:8" s="1" customFormat="1" ht="12.75">
      <c r="A8" s="24"/>
      <c r="B8" s="20"/>
      <c r="C8" s="21"/>
      <c r="D8" s="21"/>
      <c r="E8" s="21"/>
      <c r="F8" s="21"/>
      <c r="G8" s="22"/>
      <c r="H8" s="23"/>
    </row>
    <row r="9" spans="1:8" s="1" customFormat="1" ht="12.75">
      <c r="A9" s="25"/>
      <c r="B9" s="20"/>
      <c r="C9" s="21"/>
      <c r="D9" s="21"/>
      <c r="E9" s="21"/>
      <c r="F9" s="21"/>
      <c r="G9" s="22"/>
      <c r="H9" s="23"/>
    </row>
    <row r="10" spans="1:8" s="1" customFormat="1" ht="12.75">
      <c r="A10" s="25"/>
      <c r="B10" s="20"/>
      <c r="C10" s="21"/>
      <c r="D10" s="21"/>
      <c r="E10" s="21"/>
      <c r="F10" s="21"/>
      <c r="G10" s="22"/>
      <c r="H10" s="23"/>
    </row>
    <row r="11" spans="1:8" s="1" customFormat="1" ht="12.75">
      <c r="A11" s="25"/>
      <c r="B11" s="20"/>
      <c r="C11" s="21"/>
      <c r="D11" s="21"/>
      <c r="E11" s="21"/>
      <c r="F11" s="21"/>
      <c r="G11" s="22"/>
      <c r="H11" s="23"/>
    </row>
    <row r="12" spans="1:8" s="1" customFormat="1" ht="12.75">
      <c r="A12" s="25"/>
      <c r="B12" s="20"/>
      <c r="C12" s="21"/>
      <c r="D12" s="21"/>
      <c r="E12" s="21"/>
      <c r="F12" s="21"/>
      <c r="G12" s="22"/>
      <c r="H12" s="23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21</v>
      </c>
      <c r="B14" s="32">
        <f>B7</f>
        <v>272792</v>
      </c>
      <c r="C14" s="33">
        <v>120000</v>
      </c>
      <c r="D14" s="34">
        <f>D5</f>
        <v>0</v>
      </c>
      <c r="E14" s="33">
        <v>0</v>
      </c>
      <c r="F14" s="34">
        <f>+F6</f>
        <v>0</v>
      </c>
      <c r="G14" s="33">
        <v>0</v>
      </c>
      <c r="H14" s="35">
        <v>0</v>
      </c>
    </row>
    <row r="15" spans="1:8" s="1" customFormat="1" ht="28.5" customHeight="1" thickBot="1">
      <c r="A15" s="31" t="s">
        <v>22</v>
      </c>
      <c r="B15" s="185">
        <f>B14+C14+D14+E14+F14+G14+H14</f>
        <v>392792</v>
      </c>
      <c r="C15" s="186"/>
      <c r="D15" s="186"/>
      <c r="E15" s="186"/>
      <c r="F15" s="186"/>
      <c r="G15" s="186"/>
      <c r="H15" s="187"/>
    </row>
    <row r="16" spans="1:8" ht="13.5" thickBot="1">
      <c r="A16" s="14"/>
      <c r="B16" s="14"/>
      <c r="C16" s="14"/>
      <c r="D16" s="15"/>
      <c r="E16" s="36"/>
      <c r="H16" s="18"/>
    </row>
    <row r="17" spans="1:8" ht="24" customHeight="1" thickBot="1">
      <c r="A17" s="165" t="s">
        <v>12</v>
      </c>
      <c r="B17" s="188" t="s">
        <v>67</v>
      </c>
      <c r="C17" s="189"/>
      <c r="D17" s="189"/>
      <c r="E17" s="189"/>
      <c r="F17" s="189"/>
      <c r="G17" s="189"/>
      <c r="H17" s="190"/>
    </row>
    <row r="18" spans="1:8" ht="77.25" thickBot="1">
      <c r="A18" s="98" t="s">
        <v>13</v>
      </c>
      <c r="B18" s="104" t="s">
        <v>14</v>
      </c>
      <c r="C18" s="128" t="s">
        <v>15</v>
      </c>
      <c r="D18" s="128" t="s">
        <v>16</v>
      </c>
      <c r="E18" s="128" t="s">
        <v>17</v>
      </c>
      <c r="F18" s="128" t="s">
        <v>18</v>
      </c>
      <c r="G18" s="128" t="s">
        <v>19</v>
      </c>
      <c r="H18" s="129" t="s">
        <v>20</v>
      </c>
    </row>
    <row r="19" spans="1:8" ht="12.75">
      <c r="A19" s="3">
        <v>652</v>
      </c>
      <c r="B19" s="4"/>
      <c r="C19" s="5">
        <v>95000</v>
      </c>
      <c r="D19" s="6"/>
      <c r="E19" s="7"/>
      <c r="F19" s="7"/>
      <c r="G19" s="8"/>
      <c r="H19" s="9"/>
    </row>
    <row r="20" spans="1:8" ht="13.5" customHeight="1">
      <c r="A20" s="19">
        <v>663</v>
      </c>
      <c r="B20" s="20"/>
      <c r="C20" s="21">
        <v>25000</v>
      </c>
      <c r="D20" s="21"/>
      <c r="E20" s="21"/>
      <c r="F20" s="21"/>
      <c r="G20" s="22"/>
      <c r="H20" s="23"/>
    </row>
    <row r="21" spans="1:8" ht="13.5" customHeight="1">
      <c r="A21" s="19">
        <v>671</v>
      </c>
      <c r="B21" s="20">
        <v>272792</v>
      </c>
      <c r="C21" s="21"/>
      <c r="D21" s="21"/>
      <c r="E21" s="21"/>
      <c r="F21" s="21"/>
      <c r="G21" s="22"/>
      <c r="H21" s="23"/>
    </row>
    <row r="22" spans="1:8" ht="12.75">
      <c r="A22" s="24"/>
      <c r="B22" s="20"/>
      <c r="C22" s="21"/>
      <c r="D22" s="21"/>
      <c r="E22" s="21"/>
      <c r="F22" s="21"/>
      <c r="G22" s="22"/>
      <c r="H22" s="23"/>
    </row>
    <row r="23" spans="1:8" ht="12.75">
      <c r="A23" s="25"/>
      <c r="B23" s="20"/>
      <c r="C23" s="21"/>
      <c r="D23" s="21"/>
      <c r="E23" s="21"/>
      <c r="F23" s="21"/>
      <c r="G23" s="22"/>
      <c r="H23" s="23"/>
    </row>
    <row r="24" spans="1:8" ht="12.75">
      <c r="A24" s="25"/>
      <c r="B24" s="20"/>
      <c r="C24" s="21"/>
      <c r="D24" s="21"/>
      <c r="E24" s="21"/>
      <c r="F24" s="21"/>
      <c r="G24" s="22"/>
      <c r="H24" s="23"/>
    </row>
    <row r="25" spans="1:8" ht="12.75">
      <c r="A25" s="25"/>
      <c r="B25" s="20"/>
      <c r="C25" s="21"/>
      <c r="D25" s="21"/>
      <c r="E25" s="21"/>
      <c r="F25" s="21"/>
      <c r="G25" s="22"/>
      <c r="H25" s="23"/>
    </row>
    <row r="26" spans="1:8" ht="12.75">
      <c r="A26" s="25"/>
      <c r="B26" s="20"/>
      <c r="C26" s="21"/>
      <c r="D26" s="21"/>
      <c r="E26" s="21"/>
      <c r="F26" s="21"/>
      <c r="G26" s="22"/>
      <c r="H26" s="23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 t="s">
        <v>21</v>
      </c>
      <c r="B28" s="32">
        <f>B21</f>
        <v>272792</v>
      </c>
      <c r="C28" s="33">
        <v>120000</v>
      </c>
      <c r="D28" s="34">
        <f>D19</f>
        <v>0</v>
      </c>
      <c r="E28" s="33">
        <v>0</v>
      </c>
      <c r="F28" s="34">
        <f>+F20</f>
        <v>0</v>
      </c>
      <c r="G28" s="33">
        <v>0</v>
      </c>
      <c r="H28" s="35">
        <v>0</v>
      </c>
    </row>
    <row r="29" spans="1:8" s="1" customFormat="1" ht="28.5" customHeight="1" thickBot="1">
      <c r="A29" s="31" t="s">
        <v>103</v>
      </c>
      <c r="B29" s="185">
        <f>B28+C28+D28+E28+F28+G28+H28</f>
        <v>392792</v>
      </c>
      <c r="C29" s="186"/>
      <c r="D29" s="186"/>
      <c r="E29" s="186"/>
      <c r="F29" s="186"/>
      <c r="G29" s="186"/>
      <c r="H29" s="187"/>
    </row>
    <row r="30" spans="4:5" ht="13.5" thickBot="1">
      <c r="D30" s="38"/>
      <c r="E30" s="39"/>
    </row>
    <row r="31" spans="1:8" ht="26.25" thickBot="1">
      <c r="A31" s="165" t="s">
        <v>12</v>
      </c>
      <c r="B31" s="188" t="s">
        <v>102</v>
      </c>
      <c r="C31" s="189"/>
      <c r="D31" s="189"/>
      <c r="E31" s="189"/>
      <c r="F31" s="189"/>
      <c r="G31" s="189"/>
      <c r="H31" s="190"/>
    </row>
    <row r="32" spans="1:8" ht="77.25" thickBot="1">
      <c r="A32" s="98" t="s">
        <v>13</v>
      </c>
      <c r="B32" s="162" t="s">
        <v>14</v>
      </c>
      <c r="C32" s="163" t="s">
        <v>15</v>
      </c>
      <c r="D32" s="163" t="s">
        <v>16</v>
      </c>
      <c r="E32" s="163" t="s">
        <v>17</v>
      </c>
      <c r="F32" s="163" t="s">
        <v>18</v>
      </c>
      <c r="G32" s="163" t="s">
        <v>19</v>
      </c>
      <c r="H32" s="164" t="s">
        <v>20</v>
      </c>
    </row>
    <row r="33" spans="1:8" ht="14.25" customHeight="1">
      <c r="A33" s="3">
        <v>652</v>
      </c>
      <c r="B33" s="4"/>
      <c r="C33" s="5">
        <v>95000</v>
      </c>
      <c r="D33" s="6"/>
      <c r="E33" s="7"/>
      <c r="F33" s="7"/>
      <c r="G33" s="8"/>
      <c r="H33" s="9"/>
    </row>
    <row r="34" spans="1:8" ht="15.75" customHeight="1">
      <c r="A34" s="19">
        <v>663</v>
      </c>
      <c r="B34" s="20"/>
      <c r="C34" s="21">
        <v>25000</v>
      </c>
      <c r="D34" s="21"/>
      <c r="E34" s="21"/>
      <c r="F34" s="21"/>
      <c r="G34" s="22"/>
      <c r="H34" s="23"/>
    </row>
    <row r="35" spans="1:8" ht="15.75" customHeight="1">
      <c r="A35" s="19">
        <v>671</v>
      </c>
      <c r="B35" s="20">
        <v>272792</v>
      </c>
      <c r="C35" s="21"/>
      <c r="D35" s="21"/>
      <c r="E35" s="21"/>
      <c r="F35" s="21"/>
      <c r="G35" s="22"/>
      <c r="H35" s="23"/>
    </row>
    <row r="36" spans="1:8" ht="12.75">
      <c r="A36" s="24"/>
      <c r="B36" s="20"/>
      <c r="C36" s="21"/>
      <c r="D36" s="21"/>
      <c r="E36" s="21"/>
      <c r="F36" s="21"/>
      <c r="G36" s="22"/>
      <c r="H36" s="23"/>
    </row>
    <row r="37" spans="1:8" ht="12.75">
      <c r="A37" s="25"/>
      <c r="B37" s="20"/>
      <c r="C37" s="21"/>
      <c r="D37" s="21"/>
      <c r="E37" s="21"/>
      <c r="F37" s="21"/>
      <c r="G37" s="22"/>
      <c r="H37" s="23"/>
    </row>
    <row r="38" spans="1:8" ht="13.5" customHeight="1">
      <c r="A38" s="25"/>
      <c r="B38" s="20"/>
      <c r="C38" s="21"/>
      <c r="D38" s="21"/>
      <c r="E38" s="21"/>
      <c r="F38" s="21"/>
      <c r="G38" s="22"/>
      <c r="H38" s="23"/>
    </row>
    <row r="39" spans="1:8" ht="13.5" customHeight="1">
      <c r="A39" s="25"/>
      <c r="B39" s="20"/>
      <c r="C39" s="21"/>
      <c r="D39" s="21"/>
      <c r="E39" s="21"/>
      <c r="F39" s="21"/>
      <c r="G39" s="22"/>
      <c r="H39" s="23"/>
    </row>
    <row r="40" spans="1:8" ht="13.5" customHeight="1">
      <c r="A40" s="25"/>
      <c r="B40" s="20"/>
      <c r="C40" s="21"/>
      <c r="D40" s="21"/>
      <c r="E40" s="21"/>
      <c r="F40" s="21"/>
      <c r="G40" s="22"/>
      <c r="H40" s="23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1" customFormat="1" ht="30" customHeight="1" thickBot="1">
      <c r="A42" s="31" t="s">
        <v>21</v>
      </c>
      <c r="B42" s="32">
        <f>B35</f>
        <v>272792</v>
      </c>
      <c r="C42" s="33">
        <v>120000</v>
      </c>
      <c r="D42" s="34">
        <f>D33</f>
        <v>0</v>
      </c>
      <c r="E42" s="33">
        <v>0</v>
      </c>
      <c r="F42" s="34">
        <f>+F34</f>
        <v>0</v>
      </c>
      <c r="G42" s="33">
        <v>0</v>
      </c>
      <c r="H42" s="35">
        <v>0</v>
      </c>
    </row>
    <row r="43" spans="1:8" s="1" customFormat="1" ht="28.5" customHeight="1" thickBot="1">
      <c r="A43" s="31" t="s">
        <v>104</v>
      </c>
      <c r="B43" s="185">
        <f>B42+C42+D42+E42+F42+G42+H42</f>
        <v>392792</v>
      </c>
      <c r="C43" s="186"/>
      <c r="D43" s="186"/>
      <c r="E43" s="186"/>
      <c r="F43" s="186"/>
      <c r="G43" s="186"/>
      <c r="H43" s="187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4"/>
      <c r="C128" s="14"/>
      <c r="D128" s="14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91"/>
      <c r="B155" s="192"/>
      <c r="C155" s="192"/>
      <c r="D155" s="192"/>
      <c r="E155" s="192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3"/>
    </row>
    <row r="159" spans="1:5" ht="12.75">
      <c r="A159" s="40"/>
      <c r="B159" s="40"/>
      <c r="C159" s="40"/>
      <c r="D159" s="70"/>
      <c r="E159" s="13"/>
    </row>
    <row r="160" spans="1:5" ht="17.25" customHeight="1">
      <c r="A160" s="40"/>
      <c r="B160" s="40"/>
      <c r="C160" s="40"/>
      <c r="D160" s="70"/>
      <c r="E160" s="13"/>
    </row>
    <row r="161" spans="1:5" ht="13.5" customHeight="1">
      <c r="A161" s="40"/>
      <c r="B161" s="40"/>
      <c r="C161" s="40"/>
      <c r="D161" s="70"/>
      <c r="E161" s="13"/>
    </row>
    <row r="162" spans="1:5" ht="12.75">
      <c r="A162" s="40"/>
      <c r="B162" s="40"/>
      <c r="C162" s="40"/>
      <c r="D162" s="70"/>
      <c r="E162" s="13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3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3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5"/>
  <sheetViews>
    <sheetView tabSelected="1" view="pageBreakPreview" zoomScale="110" zoomScaleSheetLayoutView="110" zoomScalePageLayoutView="0" workbookViewId="0" topLeftCell="A1">
      <selection activeCell="G17" sqref="G17"/>
    </sheetView>
  </sheetViews>
  <sheetFormatPr defaultColWidth="11.421875" defaultRowHeight="12.75"/>
  <cols>
    <col min="1" max="1" width="8.140625" style="94" customWidth="1"/>
    <col min="2" max="2" width="11.421875" style="94" bestFit="1" customWidth="1"/>
    <col min="3" max="3" width="49.28125" style="95" customWidth="1"/>
    <col min="4" max="4" width="19.140625" style="2" hidden="1" customWidth="1"/>
    <col min="5" max="5" width="14.57421875" style="2" customWidth="1"/>
    <col min="6" max="6" width="14.140625" style="2" customWidth="1"/>
    <col min="7" max="7" width="14.28125" style="2" customWidth="1"/>
    <col min="8" max="8" width="15.140625" style="2" customWidth="1"/>
    <col min="9" max="9" width="14.421875" style="2" customWidth="1"/>
    <col min="10" max="10" width="13.8515625" style="2" customWidth="1"/>
    <col min="11" max="11" width="16.140625" style="2" customWidth="1"/>
    <col min="12" max="12" width="14.8515625" style="2" customWidth="1"/>
    <col min="13" max="13" width="17.57421875" style="2" customWidth="1"/>
    <col min="14" max="14" width="15.8515625" style="2" customWidth="1"/>
    <col min="15" max="16384" width="11.421875" style="10" customWidth="1"/>
  </cols>
  <sheetData>
    <row r="1" spans="1:14" ht="24" customHeight="1">
      <c r="A1" s="167"/>
      <c r="B1" s="193" t="s">
        <v>23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13" customFormat="1" ht="78" customHeight="1">
      <c r="A2" s="11"/>
      <c r="B2" s="11" t="s">
        <v>24</v>
      </c>
      <c r="C2" s="11" t="s">
        <v>25</v>
      </c>
      <c r="D2" s="12" t="s">
        <v>61</v>
      </c>
      <c r="E2" s="194" t="s">
        <v>14</v>
      </c>
      <c r="F2" s="195"/>
      <c r="G2" s="96" t="s">
        <v>15</v>
      </c>
      <c r="H2" s="96" t="s">
        <v>16</v>
      </c>
      <c r="I2" s="96" t="s">
        <v>17</v>
      </c>
      <c r="J2" s="96" t="s">
        <v>26</v>
      </c>
      <c r="K2" s="96" t="s">
        <v>19</v>
      </c>
      <c r="L2" s="96" t="s">
        <v>20</v>
      </c>
      <c r="M2" s="12" t="s">
        <v>62</v>
      </c>
      <c r="N2" s="12" t="s">
        <v>98</v>
      </c>
    </row>
    <row r="3" spans="1:14" ht="28.5" customHeight="1">
      <c r="A3" s="101" t="s">
        <v>105</v>
      </c>
      <c r="B3" s="101"/>
      <c r="C3" s="102"/>
      <c r="D3" s="103"/>
      <c r="E3" s="161" t="s">
        <v>56</v>
      </c>
      <c r="F3" s="161" t="s">
        <v>57</v>
      </c>
      <c r="G3" s="103"/>
      <c r="H3" s="103"/>
      <c r="I3" s="103"/>
      <c r="J3" s="103"/>
      <c r="K3" s="103"/>
      <c r="L3" s="103"/>
      <c r="M3" s="103"/>
      <c r="N3" s="103"/>
    </row>
    <row r="4" spans="1:14" s="13" customFormat="1" ht="21" customHeight="1">
      <c r="A4" s="105"/>
      <c r="B4" s="105"/>
      <c r="C4" s="127" t="s">
        <v>48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1:14" ht="14.25" customHeight="1">
      <c r="A5" s="124"/>
      <c r="B5" s="124">
        <v>4</v>
      </c>
      <c r="C5" s="157" t="s">
        <v>64</v>
      </c>
      <c r="D5" s="121"/>
      <c r="E5" s="122">
        <f aca="true" t="shared" si="0" ref="E5:N5">E6</f>
        <v>272792</v>
      </c>
      <c r="F5" s="122">
        <f t="shared" si="0"/>
        <v>0</v>
      </c>
      <c r="G5" s="122">
        <f t="shared" si="0"/>
        <v>120000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272792</v>
      </c>
      <c r="N5" s="122">
        <f t="shared" si="0"/>
        <v>272792</v>
      </c>
    </row>
    <row r="6" spans="1:14" ht="15.75" customHeight="1">
      <c r="A6" s="125"/>
      <c r="B6" s="125">
        <v>401</v>
      </c>
      <c r="C6" s="158" t="s">
        <v>63</v>
      </c>
      <c r="D6" s="121"/>
      <c r="E6" s="122">
        <f>E7</f>
        <v>272792</v>
      </c>
      <c r="F6" s="122">
        <f aca="true" t="shared" si="1" ref="F6:N6">F7</f>
        <v>0</v>
      </c>
      <c r="G6" s="122">
        <f t="shared" si="1"/>
        <v>120000</v>
      </c>
      <c r="H6" s="122">
        <f t="shared" si="1"/>
        <v>0</v>
      </c>
      <c r="I6" s="122">
        <f t="shared" si="1"/>
        <v>0</v>
      </c>
      <c r="J6" s="122">
        <f t="shared" si="1"/>
        <v>0</v>
      </c>
      <c r="K6" s="122">
        <f t="shared" si="1"/>
        <v>0</v>
      </c>
      <c r="L6" s="122">
        <f t="shared" si="1"/>
        <v>0</v>
      </c>
      <c r="M6" s="122">
        <f t="shared" si="1"/>
        <v>272792</v>
      </c>
      <c r="N6" s="122">
        <f t="shared" si="1"/>
        <v>272792</v>
      </c>
    </row>
    <row r="7" spans="1:14" s="13" customFormat="1" ht="23.25" customHeight="1">
      <c r="A7" s="159"/>
      <c r="B7" s="159" t="s">
        <v>52</v>
      </c>
      <c r="C7" s="160" t="s">
        <v>65</v>
      </c>
      <c r="D7" s="156"/>
      <c r="E7" s="156">
        <f aca="true" t="shared" si="2" ref="E7:N7">E8+E38+E48</f>
        <v>272792</v>
      </c>
      <c r="F7" s="156">
        <f t="shared" si="2"/>
        <v>0</v>
      </c>
      <c r="G7" s="156">
        <f t="shared" si="2"/>
        <v>120000</v>
      </c>
      <c r="H7" s="156">
        <f t="shared" si="2"/>
        <v>0</v>
      </c>
      <c r="I7" s="156">
        <f t="shared" si="2"/>
        <v>0</v>
      </c>
      <c r="J7" s="156">
        <f t="shared" si="2"/>
        <v>0</v>
      </c>
      <c r="K7" s="156">
        <f t="shared" si="2"/>
        <v>0</v>
      </c>
      <c r="L7" s="156">
        <f t="shared" si="2"/>
        <v>0</v>
      </c>
      <c r="M7" s="156">
        <f t="shared" si="2"/>
        <v>272792</v>
      </c>
      <c r="N7" s="156">
        <f t="shared" si="2"/>
        <v>272792</v>
      </c>
    </row>
    <row r="8" spans="1:14" s="13" customFormat="1" ht="19.5" customHeight="1">
      <c r="A8" s="130"/>
      <c r="B8" s="130" t="s">
        <v>58</v>
      </c>
      <c r="C8" s="131" t="s">
        <v>66</v>
      </c>
      <c r="D8" s="132"/>
      <c r="E8" s="132">
        <f aca="true" t="shared" si="3" ref="E8:N8">E9</f>
        <v>272792</v>
      </c>
      <c r="F8" s="132">
        <f t="shared" si="3"/>
        <v>0</v>
      </c>
      <c r="G8" s="132">
        <f t="shared" si="3"/>
        <v>120000</v>
      </c>
      <c r="H8" s="132">
        <f t="shared" si="3"/>
        <v>0</v>
      </c>
      <c r="I8" s="132">
        <f t="shared" si="3"/>
        <v>0</v>
      </c>
      <c r="J8" s="132">
        <f t="shared" si="3"/>
        <v>0</v>
      </c>
      <c r="K8" s="132">
        <f t="shared" si="3"/>
        <v>0</v>
      </c>
      <c r="L8" s="132">
        <f t="shared" si="3"/>
        <v>0</v>
      </c>
      <c r="M8" s="132">
        <f t="shared" si="3"/>
        <v>272792</v>
      </c>
      <c r="N8" s="132">
        <f t="shared" si="3"/>
        <v>272792</v>
      </c>
    </row>
    <row r="9" spans="1:14" s="13" customFormat="1" ht="14.25" customHeight="1">
      <c r="A9" s="134"/>
      <c r="B9" s="134">
        <v>3</v>
      </c>
      <c r="C9" s="135" t="s">
        <v>27</v>
      </c>
      <c r="D9" s="136"/>
      <c r="E9" s="136">
        <f>E10+E14+E20+E23+E26+E28+E30+E34</f>
        <v>272792</v>
      </c>
      <c r="F9" s="136">
        <f>F10+F14+F20+F23+F26+F28+F30</f>
        <v>0</v>
      </c>
      <c r="G9" s="136">
        <f aca="true" t="shared" si="4" ref="G9:N9">G10+G14+G20+G23+G26+G28+G30</f>
        <v>120000</v>
      </c>
      <c r="H9" s="136">
        <f t="shared" si="4"/>
        <v>0</v>
      </c>
      <c r="I9" s="136">
        <f t="shared" si="4"/>
        <v>0</v>
      </c>
      <c r="J9" s="136">
        <f t="shared" si="4"/>
        <v>0</v>
      </c>
      <c r="K9" s="136">
        <f t="shared" si="4"/>
        <v>0</v>
      </c>
      <c r="L9" s="136">
        <f t="shared" si="4"/>
        <v>0</v>
      </c>
      <c r="M9" s="136">
        <f t="shared" si="4"/>
        <v>272792</v>
      </c>
      <c r="N9" s="136">
        <f t="shared" si="4"/>
        <v>272792</v>
      </c>
    </row>
    <row r="10" spans="1:14" s="13" customFormat="1" ht="16.5" customHeight="1">
      <c r="A10" s="112"/>
      <c r="B10" s="112">
        <v>31</v>
      </c>
      <c r="C10" s="113" t="s">
        <v>28</v>
      </c>
      <c r="D10" s="110">
        <f>D11+D12+D13</f>
        <v>0</v>
      </c>
      <c r="E10" s="110">
        <f>E11+E12+E13</f>
        <v>0</v>
      </c>
      <c r="F10" s="110">
        <f aca="true" t="shared" si="5" ref="F10:N10">F11+F12+F13</f>
        <v>0</v>
      </c>
      <c r="G10" s="110">
        <f t="shared" si="5"/>
        <v>20000</v>
      </c>
      <c r="H10" s="110">
        <f t="shared" si="5"/>
        <v>0</v>
      </c>
      <c r="I10" s="110">
        <f t="shared" si="5"/>
        <v>0</v>
      </c>
      <c r="J10" s="110">
        <f t="shared" si="5"/>
        <v>0</v>
      </c>
      <c r="K10" s="110">
        <f t="shared" si="5"/>
        <v>0</v>
      </c>
      <c r="L10" s="110">
        <f t="shared" si="5"/>
        <v>0</v>
      </c>
      <c r="M10" s="110">
        <f t="shared" si="5"/>
        <v>0</v>
      </c>
      <c r="N10" s="110">
        <f t="shared" si="5"/>
        <v>0</v>
      </c>
    </row>
    <row r="11" spans="1:14" ht="12.75">
      <c r="A11" s="114"/>
      <c r="B11" s="114">
        <v>311</v>
      </c>
      <c r="C11" s="115" t="s">
        <v>29</v>
      </c>
      <c r="D11" s="108"/>
      <c r="E11" s="108"/>
      <c r="F11" s="108"/>
      <c r="G11" s="108">
        <v>20000</v>
      </c>
      <c r="H11" s="108"/>
      <c r="I11" s="108"/>
      <c r="J11" s="108"/>
      <c r="K11" s="108"/>
      <c r="L11" s="108"/>
      <c r="M11" s="108"/>
      <c r="N11" s="109"/>
    </row>
    <row r="12" spans="1:14" ht="12.75">
      <c r="A12" s="114"/>
      <c r="B12" s="114">
        <v>312</v>
      </c>
      <c r="C12" s="115" t="s">
        <v>30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</row>
    <row r="13" spans="1:14" ht="12.75">
      <c r="A13" s="114"/>
      <c r="B13" s="114">
        <v>313</v>
      </c>
      <c r="C13" s="115" t="s">
        <v>31</v>
      </c>
      <c r="D13" s="108"/>
      <c r="E13" s="108"/>
      <c r="F13" s="116"/>
      <c r="G13" s="108"/>
      <c r="H13" s="108"/>
      <c r="I13" s="108"/>
      <c r="J13" s="108"/>
      <c r="K13" s="108"/>
      <c r="L13" s="108"/>
      <c r="M13" s="108"/>
      <c r="N13" s="109"/>
    </row>
    <row r="14" spans="1:14" s="13" customFormat="1" ht="12.75">
      <c r="A14" s="112"/>
      <c r="B14" s="112">
        <v>32</v>
      </c>
      <c r="C14" s="113" t="s">
        <v>32</v>
      </c>
      <c r="D14" s="110"/>
      <c r="E14" s="110">
        <f aca="true" t="shared" si="6" ref="E14:N14">E15+E16+E17+E18+E19</f>
        <v>268292</v>
      </c>
      <c r="F14" s="110">
        <f t="shared" si="6"/>
        <v>0</v>
      </c>
      <c r="G14" s="110">
        <f t="shared" si="6"/>
        <v>100000</v>
      </c>
      <c r="H14" s="110">
        <f t="shared" si="6"/>
        <v>0</v>
      </c>
      <c r="I14" s="110">
        <f t="shared" si="6"/>
        <v>0</v>
      </c>
      <c r="J14" s="110">
        <f t="shared" si="6"/>
        <v>0</v>
      </c>
      <c r="K14" s="110">
        <f t="shared" si="6"/>
        <v>0</v>
      </c>
      <c r="L14" s="110">
        <f t="shared" si="6"/>
        <v>0</v>
      </c>
      <c r="M14" s="110">
        <f t="shared" si="6"/>
        <v>268292</v>
      </c>
      <c r="N14" s="110">
        <f t="shared" si="6"/>
        <v>268292</v>
      </c>
    </row>
    <row r="15" spans="1:14" ht="12.75">
      <c r="A15" s="114"/>
      <c r="B15" s="114">
        <v>321</v>
      </c>
      <c r="C15" s="115" t="s">
        <v>33</v>
      </c>
      <c r="D15" s="108"/>
      <c r="E15" s="108">
        <v>11000</v>
      </c>
      <c r="F15" s="108"/>
      <c r="G15" s="108"/>
      <c r="H15" s="108"/>
      <c r="I15" s="108"/>
      <c r="J15" s="108"/>
      <c r="K15" s="108"/>
      <c r="L15" s="108"/>
      <c r="M15" s="108">
        <v>11000</v>
      </c>
      <c r="N15" s="109">
        <v>11000</v>
      </c>
    </row>
    <row r="16" spans="1:14" ht="12.75">
      <c r="A16" s="114"/>
      <c r="B16" s="114">
        <v>322</v>
      </c>
      <c r="C16" s="115" t="s">
        <v>34</v>
      </c>
      <c r="D16" s="108"/>
      <c r="E16" s="108">
        <v>204500</v>
      </c>
      <c r="F16" s="108"/>
      <c r="G16" s="108">
        <v>95000</v>
      </c>
      <c r="H16" s="108"/>
      <c r="I16" s="108"/>
      <c r="J16" s="108"/>
      <c r="K16" s="108"/>
      <c r="L16" s="108"/>
      <c r="M16" s="108">
        <v>204500</v>
      </c>
      <c r="N16" s="109">
        <v>204500</v>
      </c>
    </row>
    <row r="17" spans="1:14" ht="12.75">
      <c r="A17" s="114"/>
      <c r="B17" s="114">
        <v>323</v>
      </c>
      <c r="C17" s="115" t="s">
        <v>35</v>
      </c>
      <c r="D17" s="108"/>
      <c r="E17" s="108">
        <v>40792</v>
      </c>
      <c r="F17" s="108"/>
      <c r="G17" s="108"/>
      <c r="H17" s="108"/>
      <c r="I17" s="108"/>
      <c r="J17" s="108"/>
      <c r="K17" s="108"/>
      <c r="L17" s="108"/>
      <c r="M17" s="108">
        <v>40792</v>
      </c>
      <c r="N17" s="109">
        <v>40792</v>
      </c>
    </row>
    <row r="18" spans="1:14" ht="12.75">
      <c r="A18" s="114"/>
      <c r="B18" s="114">
        <v>324</v>
      </c>
      <c r="C18" s="115" t="s">
        <v>70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</row>
    <row r="19" spans="1:14" ht="12.75">
      <c r="A19" s="114"/>
      <c r="B19" s="114">
        <v>329</v>
      </c>
      <c r="C19" s="115" t="s">
        <v>36</v>
      </c>
      <c r="D19" s="108"/>
      <c r="E19" s="108">
        <v>12000</v>
      </c>
      <c r="F19" s="108"/>
      <c r="G19" s="108">
        <v>5000</v>
      </c>
      <c r="H19" s="108"/>
      <c r="I19" s="108"/>
      <c r="J19" s="108"/>
      <c r="K19" s="108"/>
      <c r="L19" s="108"/>
      <c r="M19" s="108">
        <v>12000</v>
      </c>
      <c r="N19" s="109">
        <v>12000</v>
      </c>
    </row>
    <row r="20" spans="1:14" s="13" customFormat="1" ht="12.75">
      <c r="A20" s="112"/>
      <c r="B20" s="112">
        <v>34</v>
      </c>
      <c r="C20" s="113" t="s">
        <v>37</v>
      </c>
      <c r="D20" s="110"/>
      <c r="E20" s="110">
        <f aca="true" t="shared" si="7" ref="E20:N20">E21+E22</f>
        <v>4500</v>
      </c>
      <c r="F20" s="110">
        <f t="shared" si="7"/>
        <v>0</v>
      </c>
      <c r="G20" s="110">
        <f t="shared" si="7"/>
        <v>0</v>
      </c>
      <c r="H20" s="110">
        <f t="shared" si="7"/>
        <v>0</v>
      </c>
      <c r="I20" s="110">
        <f t="shared" si="7"/>
        <v>0</v>
      </c>
      <c r="J20" s="110">
        <f t="shared" si="7"/>
        <v>0</v>
      </c>
      <c r="K20" s="110">
        <f t="shared" si="7"/>
        <v>0</v>
      </c>
      <c r="L20" s="110">
        <f t="shared" si="7"/>
        <v>0</v>
      </c>
      <c r="M20" s="110">
        <f t="shared" si="7"/>
        <v>4500</v>
      </c>
      <c r="N20" s="110">
        <f t="shared" si="7"/>
        <v>4500</v>
      </c>
    </row>
    <row r="21" spans="1:14" s="13" customFormat="1" ht="12.75">
      <c r="A21" s="114"/>
      <c r="B21" s="114">
        <v>342</v>
      </c>
      <c r="C21" s="115" t="s">
        <v>71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1:14" ht="12.75">
      <c r="A22" s="114"/>
      <c r="B22" s="114">
        <v>343</v>
      </c>
      <c r="C22" s="115" t="s">
        <v>38</v>
      </c>
      <c r="D22" s="108"/>
      <c r="E22" s="108">
        <v>4500</v>
      </c>
      <c r="F22" s="108"/>
      <c r="G22" s="108"/>
      <c r="H22" s="108"/>
      <c r="I22" s="108"/>
      <c r="J22" s="108"/>
      <c r="K22" s="108"/>
      <c r="L22" s="108"/>
      <c r="M22" s="108">
        <v>4500</v>
      </c>
      <c r="N22" s="109">
        <v>4500</v>
      </c>
    </row>
    <row r="23" spans="1:14" ht="12.75">
      <c r="A23" s="112"/>
      <c r="B23" s="112">
        <v>35</v>
      </c>
      <c r="C23" s="113" t="s">
        <v>72</v>
      </c>
      <c r="D23" s="108"/>
      <c r="E23" s="110">
        <f aca="true" t="shared" si="8" ref="E23:N23">E24+E25</f>
        <v>0</v>
      </c>
      <c r="F23" s="110">
        <f t="shared" si="8"/>
        <v>0</v>
      </c>
      <c r="G23" s="110">
        <f t="shared" si="8"/>
        <v>0</v>
      </c>
      <c r="H23" s="110">
        <f t="shared" si="8"/>
        <v>0</v>
      </c>
      <c r="I23" s="110">
        <f t="shared" si="8"/>
        <v>0</v>
      </c>
      <c r="J23" s="110">
        <f t="shared" si="8"/>
        <v>0</v>
      </c>
      <c r="K23" s="110">
        <f t="shared" si="8"/>
        <v>0</v>
      </c>
      <c r="L23" s="110">
        <f t="shared" si="8"/>
        <v>0</v>
      </c>
      <c r="M23" s="110">
        <f t="shared" si="8"/>
        <v>0</v>
      </c>
      <c r="N23" s="110">
        <f t="shared" si="8"/>
        <v>0</v>
      </c>
    </row>
    <row r="24" spans="1:14" ht="12.75">
      <c r="A24" s="114"/>
      <c r="B24" s="114">
        <v>351</v>
      </c>
      <c r="C24" s="115" t="s">
        <v>73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25.5">
      <c r="A25" s="114"/>
      <c r="B25" s="114">
        <v>352</v>
      </c>
      <c r="C25" s="115" t="s">
        <v>74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4" ht="17.25" customHeight="1">
      <c r="A26" s="112"/>
      <c r="B26" s="112">
        <v>36</v>
      </c>
      <c r="C26" s="113" t="s">
        <v>75</v>
      </c>
      <c r="D26" s="108"/>
      <c r="E26" s="110">
        <f aca="true" t="shared" si="9" ref="E26:N26">E27</f>
        <v>0</v>
      </c>
      <c r="F26" s="110">
        <f t="shared" si="9"/>
        <v>0</v>
      </c>
      <c r="G26" s="110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 t="shared" si="9"/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</row>
    <row r="27" spans="1:14" ht="15" customHeight="1">
      <c r="A27" s="114"/>
      <c r="B27" s="114">
        <v>363</v>
      </c>
      <c r="C27" s="115" t="s">
        <v>76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</row>
    <row r="28" spans="1:14" ht="23.25" customHeight="1">
      <c r="A28" s="112"/>
      <c r="B28" s="112">
        <v>37</v>
      </c>
      <c r="C28" s="113" t="s">
        <v>60</v>
      </c>
      <c r="D28" s="108"/>
      <c r="E28" s="110">
        <f aca="true" t="shared" si="10" ref="E28:N28">E29</f>
        <v>0</v>
      </c>
      <c r="F28" s="110">
        <f t="shared" si="10"/>
        <v>0</v>
      </c>
      <c r="G28" s="110">
        <f t="shared" si="10"/>
        <v>0</v>
      </c>
      <c r="H28" s="110">
        <f t="shared" si="10"/>
        <v>0</v>
      </c>
      <c r="I28" s="110">
        <f t="shared" si="10"/>
        <v>0</v>
      </c>
      <c r="J28" s="110">
        <f t="shared" si="10"/>
        <v>0</v>
      </c>
      <c r="K28" s="110">
        <f t="shared" si="10"/>
        <v>0</v>
      </c>
      <c r="L28" s="110">
        <f t="shared" si="10"/>
        <v>0</v>
      </c>
      <c r="M28" s="110">
        <f t="shared" si="10"/>
        <v>0</v>
      </c>
      <c r="N28" s="110">
        <f t="shared" si="10"/>
        <v>0</v>
      </c>
    </row>
    <row r="29" spans="1:14" ht="16.5" customHeight="1">
      <c r="A29" s="114"/>
      <c r="B29" s="114">
        <v>372</v>
      </c>
      <c r="C29" s="115" t="s">
        <v>59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</row>
    <row r="30" spans="1:14" ht="17.25" customHeight="1">
      <c r="A30" s="112"/>
      <c r="B30" s="112">
        <v>38</v>
      </c>
      <c r="C30" s="113" t="s">
        <v>77</v>
      </c>
      <c r="D30" s="108"/>
      <c r="E30" s="110">
        <f aca="true" t="shared" si="11" ref="E30:K30">E31+E32+E33</f>
        <v>0</v>
      </c>
      <c r="F30" s="110">
        <f t="shared" si="11"/>
        <v>0</v>
      </c>
      <c r="G30" s="110">
        <f t="shared" si="11"/>
        <v>0</v>
      </c>
      <c r="H30" s="110">
        <f t="shared" si="11"/>
        <v>0</v>
      </c>
      <c r="I30" s="110">
        <f t="shared" si="11"/>
        <v>0</v>
      </c>
      <c r="J30" s="110">
        <f t="shared" si="11"/>
        <v>0</v>
      </c>
      <c r="K30" s="110">
        <f t="shared" si="11"/>
        <v>0</v>
      </c>
      <c r="L30" s="110">
        <f>L31+L32+L33</f>
        <v>0</v>
      </c>
      <c r="M30" s="110">
        <f>M31+M32+M33</f>
        <v>0</v>
      </c>
      <c r="N30" s="110">
        <f>N31+N32+N33</f>
        <v>0</v>
      </c>
    </row>
    <row r="31" spans="1:14" ht="15" customHeight="1">
      <c r="A31" s="114"/>
      <c r="B31" s="114">
        <v>381</v>
      </c>
      <c r="C31" s="115" t="s">
        <v>78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</row>
    <row r="32" spans="1:14" ht="13.5" customHeight="1">
      <c r="A32" s="114"/>
      <c r="B32" s="114">
        <v>382</v>
      </c>
      <c r="C32" s="115" t="s">
        <v>79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</row>
    <row r="33" spans="1:14" ht="13.5" customHeight="1">
      <c r="A33" s="114"/>
      <c r="B33" s="114">
        <v>386</v>
      </c>
      <c r="C33" s="115" t="s">
        <v>80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ht="13.5" customHeight="1">
      <c r="A34" s="112"/>
      <c r="B34" s="112">
        <v>5</v>
      </c>
      <c r="C34" s="113" t="s">
        <v>94</v>
      </c>
      <c r="D34" s="108"/>
      <c r="E34" s="110">
        <f aca="true" t="shared" si="12" ref="E34:N34">E35</f>
        <v>0</v>
      </c>
      <c r="F34" s="110">
        <f t="shared" si="12"/>
        <v>0</v>
      </c>
      <c r="G34" s="110">
        <f t="shared" si="12"/>
        <v>0</v>
      </c>
      <c r="H34" s="110">
        <f t="shared" si="12"/>
        <v>0</v>
      </c>
      <c r="I34" s="110">
        <f t="shared" si="12"/>
        <v>0</v>
      </c>
      <c r="J34" s="110">
        <f t="shared" si="12"/>
        <v>0</v>
      </c>
      <c r="K34" s="110">
        <f t="shared" si="12"/>
        <v>0</v>
      </c>
      <c r="L34" s="110">
        <f t="shared" si="12"/>
        <v>0</v>
      </c>
      <c r="M34" s="110">
        <f t="shared" si="12"/>
        <v>0</v>
      </c>
      <c r="N34" s="110">
        <f t="shared" si="12"/>
        <v>0</v>
      </c>
    </row>
    <row r="35" spans="1:14" ht="24" customHeight="1">
      <c r="A35" s="112"/>
      <c r="B35" s="112">
        <v>51</v>
      </c>
      <c r="C35" s="113" t="s">
        <v>95</v>
      </c>
      <c r="D35" s="108"/>
      <c r="E35" s="110">
        <f aca="true" t="shared" si="13" ref="E35:N35">E36+E37</f>
        <v>0</v>
      </c>
      <c r="F35" s="110">
        <f t="shared" si="13"/>
        <v>0</v>
      </c>
      <c r="G35" s="110">
        <f t="shared" si="13"/>
        <v>0</v>
      </c>
      <c r="H35" s="110">
        <f t="shared" si="13"/>
        <v>0</v>
      </c>
      <c r="I35" s="110">
        <f t="shared" si="13"/>
        <v>0</v>
      </c>
      <c r="J35" s="110">
        <f t="shared" si="13"/>
        <v>0</v>
      </c>
      <c r="K35" s="110">
        <f t="shared" si="13"/>
        <v>0</v>
      </c>
      <c r="L35" s="110">
        <f t="shared" si="13"/>
        <v>0</v>
      </c>
      <c r="M35" s="110">
        <f t="shared" si="13"/>
        <v>0</v>
      </c>
      <c r="N35" s="110">
        <f t="shared" si="13"/>
        <v>0</v>
      </c>
    </row>
    <row r="36" spans="1:14" ht="24.75" customHeight="1">
      <c r="A36" s="114"/>
      <c r="B36" s="114">
        <v>514</v>
      </c>
      <c r="C36" s="115" t="s">
        <v>96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</row>
    <row r="37" spans="1:14" ht="24" customHeight="1">
      <c r="A37" s="114"/>
      <c r="B37" s="114">
        <v>544</v>
      </c>
      <c r="C37" s="115" t="s">
        <v>97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4" ht="20.25" customHeight="1">
      <c r="A38" s="151"/>
      <c r="B38" s="151" t="s">
        <v>54</v>
      </c>
      <c r="C38" s="150" t="s">
        <v>92</v>
      </c>
      <c r="D38" s="148"/>
      <c r="E38" s="149">
        <f aca="true" t="shared" si="14" ref="E38:N38">E39</f>
        <v>0</v>
      </c>
      <c r="F38" s="149">
        <f t="shared" si="14"/>
        <v>0</v>
      </c>
      <c r="G38" s="149">
        <f t="shared" si="14"/>
        <v>0</v>
      </c>
      <c r="H38" s="149">
        <f t="shared" si="14"/>
        <v>0</v>
      </c>
      <c r="I38" s="149">
        <f t="shared" si="14"/>
        <v>0</v>
      </c>
      <c r="J38" s="149">
        <f t="shared" si="14"/>
        <v>0</v>
      </c>
      <c r="K38" s="149">
        <f t="shared" si="14"/>
        <v>0</v>
      </c>
      <c r="L38" s="149">
        <f t="shared" si="14"/>
        <v>0</v>
      </c>
      <c r="M38" s="149">
        <f t="shared" si="14"/>
        <v>0</v>
      </c>
      <c r="N38" s="149">
        <f t="shared" si="14"/>
        <v>0</v>
      </c>
    </row>
    <row r="39" spans="1:14" s="13" customFormat="1" ht="17.25" customHeight="1">
      <c r="A39" s="134"/>
      <c r="B39" s="134">
        <v>4</v>
      </c>
      <c r="C39" s="135" t="s">
        <v>42</v>
      </c>
      <c r="D39" s="136"/>
      <c r="E39" s="136">
        <f aca="true" t="shared" si="15" ref="E39:N39">E40+E43</f>
        <v>0</v>
      </c>
      <c r="F39" s="136">
        <f t="shared" si="15"/>
        <v>0</v>
      </c>
      <c r="G39" s="136">
        <f t="shared" si="15"/>
        <v>0</v>
      </c>
      <c r="H39" s="136">
        <f t="shared" si="15"/>
        <v>0</v>
      </c>
      <c r="I39" s="136">
        <f t="shared" si="15"/>
        <v>0</v>
      </c>
      <c r="J39" s="136">
        <f t="shared" si="15"/>
        <v>0</v>
      </c>
      <c r="K39" s="136">
        <f t="shared" si="15"/>
        <v>0</v>
      </c>
      <c r="L39" s="136">
        <f t="shared" si="15"/>
        <v>0</v>
      </c>
      <c r="M39" s="136">
        <f t="shared" si="15"/>
        <v>0</v>
      </c>
      <c r="N39" s="136">
        <f t="shared" si="15"/>
        <v>0</v>
      </c>
    </row>
    <row r="40" spans="1:14" s="13" customFormat="1" ht="15" customHeight="1">
      <c r="A40" s="112"/>
      <c r="B40" s="112">
        <v>41</v>
      </c>
      <c r="C40" s="113" t="s">
        <v>68</v>
      </c>
      <c r="D40" s="110"/>
      <c r="E40" s="110">
        <f>E41+E42</f>
        <v>0</v>
      </c>
      <c r="F40" s="110">
        <f aca="true" t="shared" si="16" ref="F40:N40">F41+F42</f>
        <v>0</v>
      </c>
      <c r="G40" s="110">
        <f t="shared" si="16"/>
        <v>0</v>
      </c>
      <c r="H40" s="110">
        <f t="shared" si="16"/>
        <v>0</v>
      </c>
      <c r="I40" s="110">
        <f t="shared" si="16"/>
        <v>0</v>
      </c>
      <c r="J40" s="110">
        <f t="shared" si="16"/>
        <v>0</v>
      </c>
      <c r="K40" s="110">
        <f t="shared" si="16"/>
        <v>0</v>
      </c>
      <c r="L40" s="110">
        <f t="shared" si="16"/>
        <v>0</v>
      </c>
      <c r="M40" s="110">
        <f t="shared" si="16"/>
        <v>0</v>
      </c>
      <c r="N40" s="110">
        <f t="shared" si="16"/>
        <v>0</v>
      </c>
    </row>
    <row r="41" spans="1:14" s="13" customFormat="1" ht="14.25" customHeight="1">
      <c r="A41" s="114"/>
      <c r="B41" s="114">
        <v>411</v>
      </c>
      <c r="C41" s="115" t="s">
        <v>44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</row>
    <row r="42" spans="1:14" s="13" customFormat="1" ht="15.75" customHeight="1">
      <c r="A42" s="114"/>
      <c r="B42" s="114">
        <v>412</v>
      </c>
      <c r="C42" s="115" t="s">
        <v>69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</row>
    <row r="43" spans="1:14" s="13" customFormat="1" ht="15" customHeight="1">
      <c r="A43" s="112"/>
      <c r="B43" s="112">
        <v>42</v>
      </c>
      <c r="C43" s="113" t="s">
        <v>43</v>
      </c>
      <c r="D43" s="110"/>
      <c r="E43" s="110">
        <f aca="true" t="shared" si="17" ref="E43:N43">E44+E45+E46+E47</f>
        <v>0</v>
      </c>
      <c r="F43" s="110">
        <f t="shared" si="17"/>
        <v>0</v>
      </c>
      <c r="G43" s="110">
        <f t="shared" si="17"/>
        <v>0</v>
      </c>
      <c r="H43" s="110">
        <f t="shared" si="17"/>
        <v>0</v>
      </c>
      <c r="I43" s="110">
        <f t="shared" si="17"/>
        <v>0</v>
      </c>
      <c r="J43" s="110">
        <f t="shared" si="17"/>
        <v>0</v>
      </c>
      <c r="K43" s="110">
        <f t="shared" si="17"/>
        <v>0</v>
      </c>
      <c r="L43" s="110">
        <f t="shared" si="17"/>
        <v>0</v>
      </c>
      <c r="M43" s="110">
        <f t="shared" si="17"/>
        <v>0</v>
      </c>
      <c r="N43" s="110">
        <f t="shared" si="17"/>
        <v>0</v>
      </c>
    </row>
    <row r="44" spans="1:14" s="13" customFormat="1" ht="14.25" customHeight="1">
      <c r="A44" s="114"/>
      <c r="B44" s="114">
        <v>421</v>
      </c>
      <c r="C44" s="115" t="s">
        <v>89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</row>
    <row r="45" spans="1:14" ht="15" customHeight="1">
      <c r="A45" s="114"/>
      <c r="B45" s="114">
        <v>422</v>
      </c>
      <c r="C45" s="115" t="s">
        <v>41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</row>
    <row r="46" spans="1:14" ht="12.75" customHeight="1">
      <c r="A46" s="114"/>
      <c r="B46" s="114">
        <v>423</v>
      </c>
      <c r="C46" s="115" t="s">
        <v>90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9"/>
    </row>
    <row r="47" spans="1:14" ht="13.5" customHeight="1">
      <c r="A47" s="114"/>
      <c r="B47" s="114">
        <v>424</v>
      </c>
      <c r="C47" s="115" t="s">
        <v>45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14" s="13" customFormat="1" ht="18" customHeight="1">
      <c r="A48" s="152"/>
      <c r="B48" s="152" t="s">
        <v>91</v>
      </c>
      <c r="C48" s="153" t="s">
        <v>93</v>
      </c>
      <c r="D48" s="147"/>
      <c r="E48" s="147">
        <f>E49</f>
        <v>0</v>
      </c>
      <c r="F48" s="147">
        <f aca="true" t="shared" si="18" ref="F48:H49">F49</f>
        <v>0</v>
      </c>
      <c r="G48" s="147">
        <f t="shared" si="18"/>
        <v>0</v>
      </c>
      <c r="H48" s="147">
        <f t="shared" si="18"/>
        <v>0</v>
      </c>
      <c r="I48" s="147">
        <f aca="true" t="shared" si="19" ref="I48:N48">I49</f>
        <v>0</v>
      </c>
      <c r="J48" s="147">
        <f t="shared" si="19"/>
        <v>0</v>
      </c>
      <c r="K48" s="147">
        <f t="shared" si="19"/>
        <v>0</v>
      </c>
      <c r="L48" s="147">
        <f t="shared" si="19"/>
        <v>0</v>
      </c>
      <c r="M48" s="147">
        <f t="shared" si="19"/>
        <v>0</v>
      </c>
      <c r="N48" s="147">
        <f t="shared" si="19"/>
        <v>0</v>
      </c>
    </row>
    <row r="49" spans="1:14" s="13" customFormat="1" ht="16.5" customHeight="1">
      <c r="A49" s="154"/>
      <c r="B49" s="154">
        <v>3</v>
      </c>
      <c r="C49" s="155" t="s">
        <v>27</v>
      </c>
      <c r="D49" s="156"/>
      <c r="E49" s="156">
        <f>E50</f>
        <v>0</v>
      </c>
      <c r="F49" s="156">
        <f t="shared" si="18"/>
        <v>0</v>
      </c>
      <c r="G49" s="156">
        <f t="shared" si="18"/>
        <v>0</v>
      </c>
      <c r="H49" s="156">
        <f t="shared" si="18"/>
        <v>0</v>
      </c>
      <c r="I49" s="156">
        <f aca="true" t="shared" si="20" ref="I49:N49">I50</f>
        <v>0</v>
      </c>
      <c r="J49" s="156">
        <f t="shared" si="20"/>
        <v>0</v>
      </c>
      <c r="K49" s="156">
        <f t="shared" si="20"/>
        <v>0</v>
      </c>
      <c r="L49" s="156">
        <f t="shared" si="20"/>
        <v>0</v>
      </c>
      <c r="M49" s="156">
        <f t="shared" si="20"/>
        <v>0</v>
      </c>
      <c r="N49" s="156">
        <f t="shared" si="20"/>
        <v>0</v>
      </c>
    </row>
    <row r="50" spans="1:14" s="13" customFormat="1" ht="12.75">
      <c r="A50" s="112"/>
      <c r="B50" s="112">
        <v>32</v>
      </c>
      <c r="C50" s="113" t="s">
        <v>32</v>
      </c>
      <c r="D50" s="110"/>
      <c r="E50" s="110">
        <f aca="true" t="shared" si="21" ref="E50:N50">E51+E52+E53</f>
        <v>0</v>
      </c>
      <c r="F50" s="110">
        <f t="shared" si="21"/>
        <v>0</v>
      </c>
      <c r="G50" s="110">
        <f t="shared" si="21"/>
        <v>0</v>
      </c>
      <c r="H50" s="110">
        <f t="shared" si="21"/>
        <v>0</v>
      </c>
      <c r="I50" s="110">
        <f t="shared" si="21"/>
        <v>0</v>
      </c>
      <c r="J50" s="110">
        <f t="shared" si="21"/>
        <v>0</v>
      </c>
      <c r="K50" s="110">
        <f t="shared" si="21"/>
        <v>0</v>
      </c>
      <c r="L50" s="110">
        <f t="shared" si="21"/>
        <v>0</v>
      </c>
      <c r="M50" s="110">
        <f t="shared" si="21"/>
        <v>0</v>
      </c>
      <c r="N50" s="110">
        <f t="shared" si="21"/>
        <v>0</v>
      </c>
    </row>
    <row r="51" spans="1:14" ht="12.75">
      <c r="A51" s="114"/>
      <c r="B51" s="114">
        <v>321</v>
      </c>
      <c r="C51" s="115" t="s">
        <v>33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</row>
    <row r="52" spans="1:14" ht="12.75">
      <c r="A52" s="114"/>
      <c r="B52" s="114">
        <v>322</v>
      </c>
      <c r="C52" s="115" t="s">
        <v>34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</row>
    <row r="53" spans="1:14" ht="18" customHeight="1">
      <c r="A53" s="114"/>
      <c r="B53" s="114">
        <v>323</v>
      </c>
      <c r="C53" s="115" t="s">
        <v>35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</row>
    <row r="54" spans="1:14" s="13" customFormat="1" ht="15" customHeight="1">
      <c r="A54" s="126"/>
      <c r="B54" s="126" t="s">
        <v>51</v>
      </c>
      <c r="C54" s="137" t="s">
        <v>53</v>
      </c>
      <c r="D54" s="122"/>
      <c r="E54" s="122">
        <f>E56+E60+E65</f>
        <v>0</v>
      </c>
      <c r="F54" s="122">
        <f aca="true" t="shared" si="22" ref="F54:N54">F56+F60+F65</f>
        <v>0</v>
      </c>
      <c r="G54" s="122">
        <f t="shared" si="22"/>
        <v>0</v>
      </c>
      <c r="H54" s="122">
        <f t="shared" si="22"/>
        <v>0</v>
      </c>
      <c r="I54" s="122">
        <f t="shared" si="22"/>
        <v>0</v>
      </c>
      <c r="J54" s="122">
        <f t="shared" si="22"/>
        <v>0</v>
      </c>
      <c r="K54" s="122">
        <f t="shared" si="22"/>
        <v>0</v>
      </c>
      <c r="L54" s="122">
        <f t="shared" si="22"/>
        <v>0</v>
      </c>
      <c r="M54" s="122">
        <f t="shared" si="22"/>
        <v>0</v>
      </c>
      <c r="N54" s="122">
        <f t="shared" si="22"/>
        <v>0</v>
      </c>
    </row>
    <row r="55" spans="1:14" s="13" customFormat="1" ht="12.75">
      <c r="A55" s="112"/>
      <c r="B55" s="112">
        <v>3</v>
      </c>
      <c r="C55" s="113" t="s">
        <v>27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/>
    </row>
    <row r="56" spans="1:14" s="13" customFormat="1" ht="12.75">
      <c r="A56" s="112"/>
      <c r="B56" s="112">
        <v>31</v>
      </c>
      <c r="C56" s="113" t="s">
        <v>28</v>
      </c>
      <c r="D56" s="110"/>
      <c r="E56" s="110">
        <f>E57+E58+E59</f>
        <v>0</v>
      </c>
      <c r="F56" s="110">
        <f aca="true" t="shared" si="23" ref="F56:N56">F57+F58+F59</f>
        <v>0</v>
      </c>
      <c r="G56" s="110">
        <f t="shared" si="23"/>
        <v>0</v>
      </c>
      <c r="H56" s="110">
        <f t="shared" si="23"/>
        <v>0</v>
      </c>
      <c r="I56" s="110">
        <f t="shared" si="23"/>
        <v>0</v>
      </c>
      <c r="J56" s="110">
        <f t="shared" si="23"/>
        <v>0</v>
      </c>
      <c r="K56" s="110">
        <f t="shared" si="23"/>
        <v>0</v>
      </c>
      <c r="L56" s="110">
        <f t="shared" si="23"/>
        <v>0</v>
      </c>
      <c r="M56" s="110">
        <f t="shared" si="23"/>
        <v>0</v>
      </c>
      <c r="N56" s="110">
        <f t="shared" si="23"/>
        <v>0</v>
      </c>
    </row>
    <row r="57" spans="1:14" ht="12.75">
      <c r="A57" s="114"/>
      <c r="B57" s="114">
        <v>311</v>
      </c>
      <c r="C57" s="115" t="s">
        <v>29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9"/>
    </row>
    <row r="58" spans="1:14" ht="12.75">
      <c r="A58" s="114"/>
      <c r="B58" s="114">
        <v>312</v>
      </c>
      <c r="C58" s="115" t="s">
        <v>30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9"/>
    </row>
    <row r="59" spans="1:14" ht="12.75">
      <c r="A59" s="114"/>
      <c r="B59" s="114">
        <v>313</v>
      </c>
      <c r="C59" s="115" t="s">
        <v>31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9"/>
    </row>
    <row r="60" spans="1:14" s="13" customFormat="1" ht="12.75">
      <c r="A60" s="112"/>
      <c r="B60" s="112">
        <v>32</v>
      </c>
      <c r="C60" s="113" t="s">
        <v>32</v>
      </c>
      <c r="D60" s="110"/>
      <c r="E60" s="110">
        <f>E61+E62+E63+E64</f>
        <v>0</v>
      </c>
      <c r="F60" s="110">
        <f aca="true" t="shared" si="24" ref="F60:N60">F61+F62+F63+F64</f>
        <v>0</v>
      </c>
      <c r="G60" s="110">
        <f t="shared" si="24"/>
        <v>0</v>
      </c>
      <c r="H60" s="110">
        <f t="shared" si="24"/>
        <v>0</v>
      </c>
      <c r="I60" s="110">
        <f t="shared" si="24"/>
        <v>0</v>
      </c>
      <c r="J60" s="110">
        <f t="shared" si="24"/>
        <v>0</v>
      </c>
      <c r="K60" s="110">
        <f t="shared" si="24"/>
        <v>0</v>
      </c>
      <c r="L60" s="110">
        <f t="shared" si="24"/>
        <v>0</v>
      </c>
      <c r="M60" s="110">
        <f t="shared" si="24"/>
        <v>0</v>
      </c>
      <c r="N60" s="110">
        <f t="shared" si="24"/>
        <v>0</v>
      </c>
    </row>
    <row r="61" spans="1:14" ht="12.75">
      <c r="A61" s="114"/>
      <c r="B61" s="114">
        <v>321</v>
      </c>
      <c r="C61" s="115" t="s">
        <v>33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9"/>
    </row>
    <row r="62" spans="1:14" ht="12.75">
      <c r="A62" s="114"/>
      <c r="B62" s="114">
        <v>322</v>
      </c>
      <c r="C62" s="115" t="s">
        <v>34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9"/>
    </row>
    <row r="63" spans="1:14" ht="12.75">
      <c r="A63" s="114"/>
      <c r="B63" s="114">
        <v>323</v>
      </c>
      <c r="C63" s="115" t="s">
        <v>35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9"/>
    </row>
    <row r="64" spans="1:14" ht="12.75">
      <c r="A64" s="114"/>
      <c r="B64" s="114">
        <v>329</v>
      </c>
      <c r="C64" s="115" t="s">
        <v>36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9"/>
    </row>
    <row r="65" spans="1:14" s="13" customFormat="1" ht="12.75">
      <c r="A65" s="112"/>
      <c r="B65" s="112">
        <v>34</v>
      </c>
      <c r="C65" s="113" t="s">
        <v>37</v>
      </c>
      <c r="D65" s="110"/>
      <c r="E65" s="110">
        <f>E66</f>
        <v>0</v>
      </c>
      <c r="F65" s="110">
        <f aca="true" t="shared" si="25" ref="F65:N65">F66</f>
        <v>0</v>
      </c>
      <c r="G65" s="110">
        <f t="shared" si="25"/>
        <v>0</v>
      </c>
      <c r="H65" s="110">
        <f t="shared" si="25"/>
        <v>0</v>
      </c>
      <c r="I65" s="110">
        <f t="shared" si="25"/>
        <v>0</v>
      </c>
      <c r="J65" s="110">
        <f t="shared" si="25"/>
        <v>0</v>
      </c>
      <c r="K65" s="110">
        <f t="shared" si="25"/>
        <v>0</v>
      </c>
      <c r="L65" s="110">
        <f t="shared" si="25"/>
        <v>0</v>
      </c>
      <c r="M65" s="110">
        <f t="shared" si="25"/>
        <v>0</v>
      </c>
      <c r="N65" s="110">
        <f t="shared" si="25"/>
        <v>0</v>
      </c>
    </row>
    <row r="66" spans="1:14" ht="12.75">
      <c r="A66" s="114"/>
      <c r="B66" s="114">
        <v>343</v>
      </c>
      <c r="C66" s="115" t="s">
        <v>38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9"/>
    </row>
    <row r="67" spans="1:14" s="13" customFormat="1" ht="13.5" customHeight="1">
      <c r="A67" s="126"/>
      <c r="B67" s="126" t="s">
        <v>51</v>
      </c>
      <c r="C67" s="137" t="s">
        <v>53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</row>
    <row r="68" spans="1:14" s="13" customFormat="1" ht="12.75">
      <c r="A68" s="112"/>
      <c r="B68" s="112">
        <v>3</v>
      </c>
      <c r="C68" s="113" t="s">
        <v>27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1"/>
    </row>
    <row r="69" spans="1:14" s="13" customFormat="1" ht="12.75">
      <c r="A69" s="112"/>
      <c r="B69" s="112">
        <v>31</v>
      </c>
      <c r="C69" s="113" t="s">
        <v>28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</row>
    <row r="70" spans="1:14" ht="12.75">
      <c r="A70" s="114"/>
      <c r="B70" s="114">
        <v>311</v>
      </c>
      <c r="C70" s="115" t="s">
        <v>29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9"/>
    </row>
    <row r="71" spans="1:14" ht="12.75">
      <c r="A71" s="114"/>
      <c r="B71" s="114">
        <v>312</v>
      </c>
      <c r="C71" s="115" t="s">
        <v>30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9"/>
    </row>
    <row r="72" spans="1:14" ht="12.75">
      <c r="A72" s="114"/>
      <c r="B72" s="114">
        <v>313</v>
      </c>
      <c r="C72" s="115" t="s">
        <v>31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9"/>
    </row>
    <row r="73" spans="1:14" s="13" customFormat="1" ht="12.75">
      <c r="A73" s="112"/>
      <c r="B73" s="112">
        <v>32</v>
      </c>
      <c r="C73" s="113" t="s">
        <v>32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1:14" ht="12.75">
      <c r="A74" s="114"/>
      <c r="B74" s="114">
        <v>321</v>
      </c>
      <c r="C74" s="115" t="s">
        <v>33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9"/>
    </row>
    <row r="75" spans="1:14" ht="12.75">
      <c r="A75" s="114"/>
      <c r="B75" s="114">
        <v>322</v>
      </c>
      <c r="C75" s="115" t="s">
        <v>34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9"/>
    </row>
    <row r="76" spans="1:14" ht="12.75">
      <c r="A76" s="114"/>
      <c r="B76" s="114">
        <v>323</v>
      </c>
      <c r="C76" s="115" t="s">
        <v>35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9"/>
    </row>
    <row r="77" spans="1:14" ht="12.75">
      <c r="A77" s="114"/>
      <c r="B77" s="114">
        <v>329</v>
      </c>
      <c r="C77" s="115" t="s">
        <v>36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9"/>
    </row>
    <row r="78" spans="1:14" s="13" customFormat="1" ht="12.75">
      <c r="A78" s="112"/>
      <c r="B78" s="112">
        <v>34</v>
      </c>
      <c r="C78" s="113" t="s">
        <v>37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</row>
    <row r="79" spans="1:14" ht="12.75">
      <c r="A79" s="114"/>
      <c r="B79" s="114">
        <v>343</v>
      </c>
      <c r="C79" s="115" t="s">
        <v>38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9"/>
    </row>
    <row r="80" spans="1:14" s="13" customFormat="1" ht="15.75" customHeight="1">
      <c r="A80" s="126"/>
      <c r="B80" s="126" t="s">
        <v>51</v>
      </c>
      <c r="C80" s="126" t="s">
        <v>53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</row>
    <row r="81" spans="1:14" s="13" customFormat="1" ht="12.75">
      <c r="A81" s="112"/>
      <c r="B81" s="112">
        <v>3</v>
      </c>
      <c r="C81" s="113" t="s">
        <v>27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1"/>
    </row>
    <row r="82" spans="1:14" s="13" customFormat="1" ht="12.75">
      <c r="A82" s="112"/>
      <c r="B82" s="112">
        <v>31</v>
      </c>
      <c r="C82" s="113" t="s">
        <v>28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1"/>
    </row>
    <row r="83" spans="1:14" ht="12.75">
      <c r="A83" s="114"/>
      <c r="B83" s="114">
        <v>311</v>
      </c>
      <c r="C83" s="115" t="s">
        <v>29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9"/>
    </row>
    <row r="84" spans="1:14" ht="12.75">
      <c r="A84" s="114"/>
      <c r="B84" s="114">
        <v>312</v>
      </c>
      <c r="C84" s="115" t="s">
        <v>30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9"/>
    </row>
    <row r="85" spans="1:14" ht="12.75">
      <c r="A85" s="114"/>
      <c r="B85" s="114">
        <v>313</v>
      </c>
      <c r="C85" s="115" t="s">
        <v>31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9"/>
    </row>
    <row r="86" spans="1:14" s="13" customFormat="1" ht="12.75">
      <c r="A86" s="112"/>
      <c r="B86" s="112">
        <v>32</v>
      </c>
      <c r="C86" s="113" t="s">
        <v>32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</row>
    <row r="87" spans="1:14" ht="12.75">
      <c r="A87" s="114"/>
      <c r="B87" s="114">
        <v>321</v>
      </c>
      <c r="C87" s="115" t="s">
        <v>33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9"/>
    </row>
    <row r="88" spans="1:14" ht="12.75">
      <c r="A88" s="114"/>
      <c r="B88" s="114">
        <v>322</v>
      </c>
      <c r="C88" s="115" t="s">
        <v>34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9"/>
    </row>
    <row r="89" spans="1:14" ht="12.75">
      <c r="A89" s="114"/>
      <c r="B89" s="114">
        <v>323</v>
      </c>
      <c r="C89" s="115" t="s">
        <v>35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9"/>
    </row>
    <row r="90" spans="1:14" ht="12.75">
      <c r="A90" s="114"/>
      <c r="B90" s="114">
        <v>329</v>
      </c>
      <c r="C90" s="115" t="s">
        <v>36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9"/>
    </row>
    <row r="91" spans="1:14" s="13" customFormat="1" ht="12.75">
      <c r="A91" s="112"/>
      <c r="B91" s="112">
        <v>34</v>
      </c>
      <c r="C91" s="113" t="s">
        <v>37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</row>
    <row r="92" spans="1:14" ht="12.75">
      <c r="A92" s="114"/>
      <c r="B92" s="114">
        <v>343</v>
      </c>
      <c r="C92" s="115" t="s">
        <v>38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9"/>
    </row>
    <row r="93" spans="1:14" ht="12.75">
      <c r="A93" s="112"/>
      <c r="B93" s="112"/>
      <c r="C93" s="115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</row>
    <row r="94" spans="1:14" s="13" customFormat="1" ht="16.5" customHeight="1">
      <c r="A94" s="126"/>
      <c r="B94" s="126" t="s">
        <v>51</v>
      </c>
      <c r="C94" s="126" t="s">
        <v>53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</row>
    <row r="95" spans="1:14" s="13" customFormat="1" ht="12.75">
      <c r="A95" s="112"/>
      <c r="B95" s="112">
        <v>3</v>
      </c>
      <c r="C95" s="113" t="s">
        <v>27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1"/>
    </row>
    <row r="96" spans="1:14" s="13" customFormat="1" ht="12.75">
      <c r="A96" s="112"/>
      <c r="B96" s="112">
        <v>31</v>
      </c>
      <c r="C96" s="113" t="s">
        <v>28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1"/>
    </row>
    <row r="97" spans="1:14" ht="12.75">
      <c r="A97" s="114"/>
      <c r="B97" s="114">
        <v>311</v>
      </c>
      <c r="C97" s="115" t="s">
        <v>29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9"/>
    </row>
    <row r="98" spans="1:14" ht="12.75">
      <c r="A98" s="114"/>
      <c r="B98" s="114">
        <v>312</v>
      </c>
      <c r="C98" s="115" t="s">
        <v>30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9"/>
    </row>
    <row r="99" spans="1:14" ht="12.75">
      <c r="A99" s="114"/>
      <c r="B99" s="114">
        <v>313</v>
      </c>
      <c r="C99" s="115" t="s">
        <v>31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9"/>
    </row>
    <row r="100" spans="1:14" s="13" customFormat="1" ht="12.75">
      <c r="A100" s="112"/>
      <c r="B100" s="112">
        <v>32</v>
      </c>
      <c r="C100" s="113" t="s">
        <v>32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</row>
    <row r="101" spans="1:14" ht="12.75">
      <c r="A101" s="114"/>
      <c r="B101" s="114">
        <v>321</v>
      </c>
      <c r="C101" s="115" t="s">
        <v>33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9"/>
    </row>
    <row r="102" spans="1:14" ht="12.75">
      <c r="A102" s="114"/>
      <c r="B102" s="114">
        <v>322</v>
      </c>
      <c r="C102" s="115" t="s">
        <v>34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9"/>
    </row>
    <row r="103" spans="1:14" ht="12.75">
      <c r="A103" s="114"/>
      <c r="B103" s="114">
        <v>323</v>
      </c>
      <c r="C103" s="115" t="s">
        <v>35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</row>
    <row r="104" spans="1:14" ht="12.75">
      <c r="A104" s="114"/>
      <c r="B104" s="114">
        <v>329</v>
      </c>
      <c r="C104" s="115" t="s">
        <v>36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9"/>
    </row>
    <row r="105" spans="1:14" s="13" customFormat="1" ht="12.75">
      <c r="A105" s="112"/>
      <c r="B105" s="112">
        <v>34</v>
      </c>
      <c r="C105" s="113" t="s">
        <v>37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</row>
    <row r="106" spans="1:14" ht="12.75">
      <c r="A106" s="114"/>
      <c r="B106" s="114">
        <v>343</v>
      </c>
      <c r="C106" s="115" t="s">
        <v>38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9"/>
    </row>
    <row r="107" spans="1:14" s="13" customFormat="1" ht="12.75">
      <c r="A107" s="112"/>
      <c r="B107" s="112">
        <v>4</v>
      </c>
      <c r="C107" s="113" t="s">
        <v>42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1"/>
    </row>
    <row r="108" spans="1:14" s="13" customFormat="1" ht="25.5">
      <c r="A108" s="112"/>
      <c r="B108" s="112">
        <v>42</v>
      </c>
      <c r="C108" s="113" t="s">
        <v>43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1"/>
    </row>
    <row r="109" spans="1:14" ht="12.75">
      <c r="A109" s="114"/>
      <c r="B109" s="114">
        <v>422</v>
      </c>
      <c r="C109" s="115" t="s">
        <v>41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9"/>
    </row>
    <row r="110" spans="1:14" ht="12.75">
      <c r="A110" s="114"/>
      <c r="B110" s="114">
        <v>424</v>
      </c>
      <c r="C110" s="115" t="s">
        <v>45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9"/>
    </row>
    <row r="111" spans="1:14" ht="12.75">
      <c r="A111" s="112"/>
      <c r="B111" s="112"/>
      <c r="C111" s="115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9"/>
    </row>
    <row r="112" spans="1:14" s="13" customFormat="1" ht="19.5" customHeight="1">
      <c r="A112" s="126"/>
      <c r="B112" s="126" t="s">
        <v>51</v>
      </c>
      <c r="C112" s="126" t="s">
        <v>53</v>
      </c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1:14" s="13" customFormat="1" ht="12.75">
      <c r="A113" s="112"/>
      <c r="B113" s="112">
        <v>3</v>
      </c>
      <c r="C113" s="113" t="s">
        <v>27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1"/>
    </row>
    <row r="114" spans="1:14" s="13" customFormat="1" ht="12.75">
      <c r="A114" s="112"/>
      <c r="B114" s="112">
        <v>31</v>
      </c>
      <c r="C114" s="113" t="s">
        <v>28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</row>
    <row r="115" spans="1:14" ht="12.75">
      <c r="A115" s="114"/>
      <c r="B115" s="114">
        <v>311</v>
      </c>
      <c r="C115" s="115" t="s">
        <v>29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9"/>
    </row>
    <row r="116" spans="1:14" ht="12.75">
      <c r="A116" s="114"/>
      <c r="B116" s="114">
        <v>312</v>
      </c>
      <c r="C116" s="115" t="s">
        <v>30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9"/>
    </row>
    <row r="117" spans="1:14" ht="12.75">
      <c r="A117" s="114"/>
      <c r="B117" s="114">
        <v>313</v>
      </c>
      <c r="C117" s="115" t="s">
        <v>31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9"/>
    </row>
    <row r="118" spans="1:14" s="13" customFormat="1" ht="12.75">
      <c r="A118" s="112"/>
      <c r="B118" s="112">
        <v>32</v>
      </c>
      <c r="C118" s="113" t="s">
        <v>32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1"/>
    </row>
    <row r="119" spans="1:14" ht="12.75">
      <c r="A119" s="114"/>
      <c r="B119" s="114">
        <v>321</v>
      </c>
      <c r="C119" s="115" t="s">
        <v>33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9"/>
    </row>
    <row r="120" spans="1:14" ht="12.75">
      <c r="A120" s="114"/>
      <c r="B120" s="114">
        <v>322</v>
      </c>
      <c r="C120" s="115" t="s">
        <v>34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9"/>
    </row>
    <row r="121" spans="1:14" ht="12.75">
      <c r="A121" s="114"/>
      <c r="B121" s="114">
        <v>323</v>
      </c>
      <c r="C121" s="115" t="s">
        <v>35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9"/>
    </row>
    <row r="122" spans="1:14" ht="12.75">
      <c r="A122" s="114"/>
      <c r="B122" s="114">
        <v>329</v>
      </c>
      <c r="C122" s="115" t="s">
        <v>36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9"/>
    </row>
    <row r="123" spans="1:14" s="13" customFormat="1" ht="12.75">
      <c r="A123" s="112"/>
      <c r="B123" s="112">
        <v>34</v>
      </c>
      <c r="C123" s="113" t="s">
        <v>37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1"/>
    </row>
    <row r="124" spans="1:14" ht="12.75">
      <c r="A124" s="114"/>
      <c r="B124" s="114">
        <v>343</v>
      </c>
      <c r="C124" s="115" t="s">
        <v>38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9"/>
    </row>
    <row r="125" spans="1:14" s="13" customFormat="1" ht="12.75">
      <c r="A125" s="112"/>
      <c r="B125" s="112">
        <v>38</v>
      </c>
      <c r="C125" s="113" t="s">
        <v>39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1"/>
    </row>
    <row r="126" spans="1:14" ht="12.75">
      <c r="A126" s="114"/>
      <c r="B126" s="114">
        <v>381</v>
      </c>
      <c r="C126" s="115" t="s">
        <v>40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9"/>
    </row>
    <row r="127" spans="1:14" s="13" customFormat="1" ht="12.75">
      <c r="A127" s="112"/>
      <c r="B127" s="112">
        <v>4</v>
      </c>
      <c r="C127" s="113" t="s">
        <v>42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1"/>
    </row>
    <row r="128" spans="1:14" s="13" customFormat="1" ht="25.5">
      <c r="A128" s="112"/>
      <c r="B128" s="112">
        <v>42</v>
      </c>
      <c r="C128" s="113" t="s">
        <v>43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1"/>
    </row>
    <row r="129" spans="1:14" ht="12.75" customHeight="1">
      <c r="A129" s="114"/>
      <c r="B129" s="114">
        <v>422</v>
      </c>
      <c r="C129" s="115" t="s">
        <v>41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9"/>
    </row>
    <row r="130" spans="1:14" ht="12.75">
      <c r="A130" s="114"/>
      <c r="B130" s="114">
        <v>424</v>
      </c>
      <c r="C130" s="115" t="s">
        <v>45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9"/>
    </row>
    <row r="131" spans="1:14" s="13" customFormat="1" ht="20.25" customHeight="1">
      <c r="A131" s="130"/>
      <c r="B131" s="130" t="s">
        <v>54</v>
      </c>
      <c r="C131" s="138" t="s">
        <v>55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3"/>
    </row>
    <row r="132" spans="1:14" s="13" customFormat="1" ht="12.75">
      <c r="A132" s="112"/>
      <c r="B132" s="112">
        <v>3</v>
      </c>
      <c r="C132" s="113" t="s">
        <v>27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1"/>
    </row>
    <row r="133" spans="1:14" s="13" customFormat="1" ht="12.75">
      <c r="A133" s="112"/>
      <c r="B133" s="112">
        <v>31</v>
      </c>
      <c r="C133" s="113" t="s">
        <v>28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1"/>
    </row>
    <row r="134" spans="1:14" ht="12.75">
      <c r="A134" s="114"/>
      <c r="B134" s="114">
        <v>311</v>
      </c>
      <c r="C134" s="115" t="s">
        <v>29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9"/>
    </row>
    <row r="135" spans="1:14" ht="12.75">
      <c r="A135" s="114"/>
      <c r="B135" s="114">
        <v>312</v>
      </c>
      <c r="C135" s="115" t="s">
        <v>30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9"/>
    </row>
    <row r="136" spans="1:14" ht="12.75">
      <c r="A136" s="114"/>
      <c r="B136" s="114">
        <v>313</v>
      </c>
      <c r="C136" s="115" t="s">
        <v>31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9"/>
    </row>
    <row r="137" spans="1:14" s="13" customFormat="1" ht="12.75">
      <c r="A137" s="112"/>
      <c r="B137" s="112">
        <v>32</v>
      </c>
      <c r="C137" s="113" t="s">
        <v>32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1"/>
    </row>
    <row r="138" spans="1:14" ht="12.75">
      <c r="A138" s="114"/>
      <c r="B138" s="114">
        <v>321</v>
      </c>
      <c r="C138" s="115" t="s">
        <v>33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9"/>
    </row>
    <row r="139" spans="1:14" ht="12.75">
      <c r="A139" s="114"/>
      <c r="B139" s="114">
        <v>322</v>
      </c>
      <c r="C139" s="115" t="s">
        <v>34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9"/>
    </row>
    <row r="140" spans="1:14" ht="12.75">
      <c r="A140" s="114"/>
      <c r="B140" s="114">
        <v>323</v>
      </c>
      <c r="C140" s="115" t="s">
        <v>35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9"/>
    </row>
    <row r="141" spans="1:14" ht="12.75">
      <c r="A141" s="114"/>
      <c r="B141" s="114">
        <v>329</v>
      </c>
      <c r="C141" s="115" t="s">
        <v>36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9"/>
    </row>
    <row r="142" spans="1:14" s="13" customFormat="1" ht="12.75">
      <c r="A142" s="112"/>
      <c r="B142" s="112">
        <v>34</v>
      </c>
      <c r="C142" s="113" t="s">
        <v>37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</row>
    <row r="143" spans="1:14" ht="12.75">
      <c r="A143" s="114"/>
      <c r="B143" s="114">
        <v>343</v>
      </c>
      <c r="C143" s="115" t="s">
        <v>38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9"/>
    </row>
    <row r="144" spans="1:14" s="13" customFormat="1" ht="12.75">
      <c r="A144" s="112"/>
      <c r="B144" s="112">
        <v>4</v>
      </c>
      <c r="C144" s="113" t="s">
        <v>42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1"/>
    </row>
    <row r="145" spans="1:14" s="13" customFormat="1" ht="25.5">
      <c r="A145" s="112"/>
      <c r="B145" s="112">
        <v>41</v>
      </c>
      <c r="C145" s="113" t="s">
        <v>46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1"/>
    </row>
    <row r="146" spans="1:14" ht="12.75">
      <c r="A146" s="114"/>
      <c r="B146" s="114">
        <v>411</v>
      </c>
      <c r="C146" s="115" t="s">
        <v>44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9"/>
    </row>
    <row r="147" spans="1:14" s="13" customFormat="1" ht="25.5">
      <c r="A147" s="112"/>
      <c r="B147" s="112">
        <v>42</v>
      </c>
      <c r="C147" s="113" t="s">
        <v>43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1"/>
    </row>
    <row r="148" spans="1:14" ht="12.75">
      <c r="A148" s="114"/>
      <c r="B148" s="114">
        <v>422</v>
      </c>
      <c r="C148" s="115" t="s">
        <v>41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9"/>
    </row>
    <row r="149" spans="1:14" ht="12.75">
      <c r="A149" s="117"/>
      <c r="B149" s="117">
        <v>424</v>
      </c>
      <c r="C149" s="118" t="s">
        <v>45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20"/>
    </row>
    <row r="150" spans="1:14" ht="12.75">
      <c r="A150" s="93"/>
      <c r="B150" s="93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3"/>
      <c r="B151" s="93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3"/>
      <c r="B152" s="93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3"/>
      <c r="B153" s="93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3"/>
      <c r="B154" s="93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3"/>
      <c r="B155" s="93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3"/>
      <c r="B156" s="93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3"/>
      <c r="B157" s="93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3"/>
      <c r="B158" s="93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3"/>
      <c r="B159" s="93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3"/>
      <c r="B160" s="93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3"/>
      <c r="B161" s="93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3"/>
      <c r="B162" s="93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3"/>
      <c r="B163" s="93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3"/>
      <c r="B164" s="93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3"/>
      <c r="B165" s="93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3"/>
      <c r="B166" s="93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3"/>
      <c r="B167" s="93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3"/>
      <c r="B168" s="93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3"/>
      <c r="B169" s="93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3"/>
      <c r="B170" s="93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3"/>
      <c r="B171" s="93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3"/>
      <c r="B172" s="93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3"/>
      <c r="B173" s="93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3"/>
      <c r="B174" s="93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3"/>
      <c r="B175" s="93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3"/>
      <c r="B176" s="93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3"/>
      <c r="B177" s="93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3"/>
      <c r="B178" s="93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3"/>
      <c r="B179" s="93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3"/>
      <c r="B180" s="93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3"/>
      <c r="B181" s="93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3"/>
      <c r="B182" s="93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3"/>
      <c r="B183" s="93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3"/>
      <c r="B184" s="93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3"/>
      <c r="B185" s="93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3"/>
      <c r="B186" s="93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3"/>
      <c r="B187" s="93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3"/>
      <c r="B188" s="93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3"/>
      <c r="B189" s="93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3"/>
      <c r="B190" s="93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3"/>
      <c r="B191" s="93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3"/>
      <c r="B192" s="93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3"/>
      <c r="B193" s="93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3"/>
      <c r="B194" s="93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3"/>
      <c r="B195" s="93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3"/>
      <c r="B196" s="93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3"/>
      <c r="B197" s="93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3"/>
      <c r="B198" s="93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3"/>
      <c r="B199" s="93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3"/>
      <c r="B200" s="93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3"/>
      <c r="B201" s="93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3"/>
      <c r="B202" s="93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3"/>
      <c r="B203" s="93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3"/>
      <c r="B204" s="93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3"/>
      <c r="B205" s="93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3"/>
      <c r="B206" s="93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3"/>
      <c r="B207" s="93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3"/>
      <c r="B208" s="93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3"/>
      <c r="B209" s="93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3"/>
      <c r="B210" s="93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3"/>
      <c r="B211" s="93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3"/>
      <c r="B212" s="93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3"/>
      <c r="B213" s="93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3"/>
      <c r="B214" s="93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3"/>
      <c r="B215" s="93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3"/>
      <c r="B216" s="93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3"/>
      <c r="B217" s="93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3"/>
      <c r="B218" s="93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3"/>
      <c r="B219" s="93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3"/>
      <c r="B220" s="93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3"/>
      <c r="B221" s="93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3"/>
      <c r="B222" s="93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3"/>
      <c r="B223" s="93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3"/>
      <c r="B224" s="93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3"/>
      <c r="B225" s="93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3"/>
      <c r="B226" s="93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3"/>
      <c r="B227" s="93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3"/>
      <c r="B228" s="93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3"/>
      <c r="B229" s="93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3"/>
      <c r="B230" s="93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3"/>
      <c r="B231" s="93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3"/>
      <c r="B232" s="93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3"/>
      <c r="B233" s="93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3"/>
      <c r="B234" s="93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3"/>
      <c r="B235" s="93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3"/>
      <c r="B236" s="93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3"/>
      <c r="B237" s="93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3"/>
      <c r="B238" s="93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3"/>
      <c r="B239" s="93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3"/>
      <c r="B240" s="93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3"/>
      <c r="B241" s="93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3"/>
      <c r="B242" s="93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3"/>
      <c r="B243" s="93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3"/>
      <c r="B244" s="93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3"/>
      <c r="B245" s="93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3"/>
      <c r="B246" s="93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3"/>
      <c r="B247" s="93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3"/>
      <c r="B248" s="93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3"/>
      <c r="B249" s="93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3"/>
      <c r="B250" s="93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3"/>
      <c r="B251" s="93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93"/>
      <c r="B252" s="93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93"/>
      <c r="B253" s="93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93"/>
      <c r="B254" s="93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93"/>
      <c r="B255" s="93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93"/>
      <c r="B256" s="93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93"/>
      <c r="B257" s="93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93"/>
      <c r="B258" s="93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93"/>
      <c r="B259" s="93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3"/>
      <c r="B260" s="93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93"/>
      <c r="B261" s="93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93"/>
      <c r="B262" s="93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93"/>
      <c r="B263" s="93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93"/>
      <c r="B264" s="93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93"/>
      <c r="B265" s="93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93"/>
      <c r="B266" s="93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93"/>
      <c r="B267" s="93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93"/>
      <c r="B268" s="93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93"/>
      <c r="B269" s="93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3"/>
      <c r="B270" s="93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93"/>
      <c r="B271" s="93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93"/>
      <c r="B272" s="93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93"/>
      <c r="B273" s="93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93"/>
      <c r="B274" s="93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93"/>
      <c r="B275" s="93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93"/>
      <c r="B276" s="93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93"/>
      <c r="B277" s="93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93"/>
      <c r="B278" s="93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93"/>
      <c r="B279" s="93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3"/>
      <c r="B280" s="93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93"/>
      <c r="B281" s="93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93"/>
      <c r="B282" s="93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93"/>
      <c r="B283" s="93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93"/>
      <c r="B284" s="93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93"/>
      <c r="B285" s="93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93"/>
      <c r="B286" s="93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93"/>
      <c r="B287" s="93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93"/>
      <c r="B288" s="93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93"/>
      <c r="B289" s="93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93"/>
      <c r="B290" s="93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93"/>
      <c r="B291" s="93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93"/>
      <c r="B292" s="93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93"/>
      <c r="B293" s="93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93"/>
      <c r="B294" s="93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93"/>
      <c r="B295" s="93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3"/>
      <c r="B296" s="93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93"/>
      <c r="B297" s="93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93"/>
      <c r="B298" s="93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93"/>
      <c r="B299" s="93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93"/>
      <c r="B300" s="93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93"/>
      <c r="B301" s="93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93"/>
      <c r="B302" s="93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93"/>
      <c r="B303" s="93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93"/>
      <c r="B304" s="93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93"/>
      <c r="B305" s="93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93"/>
      <c r="B306" s="93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93"/>
      <c r="B307" s="93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93"/>
      <c r="B308" s="93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93"/>
      <c r="B309" s="93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93"/>
      <c r="B310" s="93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93"/>
      <c r="B311" s="93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93"/>
      <c r="B312" s="93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93"/>
      <c r="B313" s="93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93"/>
      <c r="B314" s="93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93"/>
      <c r="B315" s="93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93"/>
      <c r="B316" s="93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3"/>
      <c r="B317" s="93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93"/>
      <c r="B318" s="93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93"/>
      <c r="B319" s="93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93"/>
      <c r="B320" s="93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93"/>
      <c r="B321" s="93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93"/>
      <c r="B322" s="93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93"/>
      <c r="B323" s="93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93"/>
      <c r="B324" s="93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93"/>
      <c r="B325" s="93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93"/>
      <c r="B326" s="93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93"/>
      <c r="B327" s="93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93"/>
      <c r="B328" s="93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93"/>
      <c r="B329" s="93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93"/>
      <c r="B330" s="93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93"/>
      <c r="B331" s="93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93"/>
      <c r="B332" s="93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93"/>
      <c r="B333" s="93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93"/>
      <c r="B334" s="93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93"/>
      <c r="B335" s="93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93"/>
      <c r="B336" s="93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93"/>
      <c r="B337" s="93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93"/>
      <c r="B338" s="93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93"/>
      <c r="B339" s="93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93"/>
      <c r="B340" s="93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3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93"/>
      <c r="B342" s="93"/>
      <c r="C342" s="16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93"/>
      <c r="B343" s="93"/>
      <c r="C343" s="16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93"/>
      <c r="B344" s="93"/>
      <c r="C344" s="16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93"/>
      <c r="B345" s="93"/>
      <c r="C345" s="16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93"/>
      <c r="B346" s="93"/>
      <c r="C346" s="16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93"/>
      <c r="B347" s="93"/>
      <c r="C347" s="16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93"/>
      <c r="B348" s="93"/>
      <c r="C348" s="16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93"/>
      <c r="B349" s="93"/>
      <c r="C349" s="16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93"/>
      <c r="B350" s="93"/>
      <c r="C350" s="16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3"/>
      <c r="B351" s="93"/>
      <c r="C351" s="16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93"/>
      <c r="B352" s="93"/>
      <c r="C352" s="16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93"/>
      <c r="B353" s="93"/>
      <c r="C353" s="1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93"/>
      <c r="B354" s="93"/>
      <c r="C354" s="16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3"/>
      <c r="B355" s="93"/>
      <c r="C355" s="16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93"/>
      <c r="B356" s="93"/>
      <c r="C356" s="16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93"/>
      <c r="B357" s="93"/>
      <c r="C357" s="16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93"/>
      <c r="B358" s="93"/>
      <c r="C358" s="16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3"/>
      <c r="C359" s="16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93"/>
      <c r="B360" s="93"/>
      <c r="C360" s="16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3"/>
      <c r="B361" s="93"/>
      <c r="C361" s="16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93"/>
      <c r="B362" s="93"/>
      <c r="C362" s="16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93"/>
      <c r="B363" s="93"/>
      <c r="C363" s="16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93"/>
      <c r="B364" s="93"/>
      <c r="C364" s="16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3"/>
      <c r="B365" s="93"/>
      <c r="C365" s="1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93"/>
      <c r="B366" s="93"/>
      <c r="C366" s="16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93"/>
      <c r="B367" s="93"/>
      <c r="C367" s="16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93"/>
      <c r="B368" s="93"/>
      <c r="C368" s="16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3"/>
      <c r="B369" s="93"/>
      <c r="C369" s="16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93"/>
      <c r="B370" s="93"/>
      <c r="C370" s="16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93"/>
      <c r="B371" s="93"/>
      <c r="C371" s="16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93"/>
      <c r="B372" s="93"/>
      <c r="C372" s="16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93"/>
      <c r="B373" s="93"/>
      <c r="C373" s="16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93"/>
      <c r="B374" s="93"/>
      <c r="C374" s="16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93"/>
      <c r="B375" s="93"/>
      <c r="C375" s="16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93"/>
      <c r="B376" s="93"/>
      <c r="C376" s="16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93"/>
      <c r="B377" s="93"/>
      <c r="C377" s="16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93"/>
      <c r="B378" s="93"/>
      <c r="C378" s="16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3"/>
      <c r="C379" s="16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93"/>
      <c r="B380" s="93"/>
      <c r="C380" s="16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93"/>
      <c r="B381" s="93"/>
      <c r="C381" s="16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3"/>
      <c r="B382" s="93"/>
      <c r="C382" s="16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93"/>
      <c r="B383" s="93"/>
      <c r="C383" s="16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93"/>
      <c r="B384" s="93"/>
      <c r="C384" s="16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93"/>
      <c r="B385" s="93"/>
      <c r="C385" s="16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93"/>
      <c r="B386" s="93"/>
      <c r="C386" s="16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93"/>
      <c r="B387" s="93"/>
      <c r="C387" s="16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93"/>
      <c r="B388" s="93"/>
      <c r="C388" s="16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93"/>
      <c r="B389" s="93"/>
      <c r="C389" s="16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93"/>
      <c r="B390" s="93"/>
      <c r="C390" s="16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93"/>
      <c r="B391" s="93"/>
      <c r="C391" s="16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93"/>
      <c r="B392" s="93"/>
      <c r="C392" s="16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93"/>
      <c r="B393" s="93"/>
      <c r="C393" s="16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93"/>
      <c r="B394" s="93"/>
      <c r="C394" s="16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93"/>
      <c r="B395" s="93"/>
      <c r="C395" s="16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93"/>
      <c r="B396" s="93"/>
      <c r="C396" s="16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93"/>
      <c r="B397" s="93"/>
      <c r="C397" s="16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93"/>
      <c r="B398" s="93"/>
      <c r="C398" s="16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93"/>
      <c r="B399" s="93"/>
      <c r="C399" s="16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93"/>
      <c r="B400" s="93"/>
      <c r="C400" s="16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93"/>
      <c r="B401" s="93"/>
      <c r="C401" s="16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93"/>
      <c r="B402" s="93"/>
      <c r="C402" s="16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93"/>
      <c r="B403" s="93"/>
      <c r="C403" s="16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93"/>
      <c r="B404" s="93"/>
      <c r="C404" s="16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93"/>
      <c r="B405" s="93"/>
      <c r="C405" s="16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93"/>
      <c r="B406" s="93"/>
      <c r="C406" s="16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93"/>
      <c r="B407" s="93"/>
      <c r="C407" s="16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93"/>
      <c r="B408" s="93"/>
      <c r="C408" s="16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93"/>
      <c r="B409" s="93"/>
      <c r="C409" s="16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93"/>
      <c r="B410" s="93"/>
      <c r="C410" s="16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93"/>
      <c r="B411" s="93"/>
      <c r="C411" s="16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93"/>
      <c r="B412" s="93"/>
      <c r="C412" s="16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93"/>
      <c r="B413" s="93"/>
      <c r="C413" s="16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93"/>
      <c r="B414" s="93"/>
      <c r="C414" s="16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93"/>
      <c r="B415" s="93"/>
      <c r="C415" s="16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93"/>
      <c r="B416" s="93"/>
      <c r="C416" s="16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93"/>
      <c r="B417" s="93"/>
      <c r="C417" s="16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93"/>
      <c r="B418" s="93"/>
      <c r="C418" s="16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93"/>
      <c r="B419" s="93"/>
      <c r="C419" s="1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93"/>
      <c r="B420" s="93"/>
      <c r="C420" s="16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93"/>
      <c r="B421" s="93"/>
      <c r="C421" s="16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93"/>
      <c r="B422" s="93"/>
      <c r="C422" s="16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93"/>
      <c r="B423" s="93"/>
      <c r="C423" s="16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93"/>
      <c r="B424" s="93"/>
      <c r="C424" s="16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93"/>
      <c r="B425" s="93"/>
      <c r="C425" s="1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93"/>
      <c r="B426" s="93"/>
      <c r="C426" s="16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93"/>
      <c r="B427" s="93"/>
      <c r="C427" s="16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ht="12.75">
      <c r="A428" s="93"/>
      <c r="B428" s="93"/>
      <c r="C428" s="16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1:14" ht="12.75">
      <c r="A429" s="93"/>
      <c r="B429" s="93"/>
      <c r="C429" s="16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ht="12.75">
      <c r="A430" s="93"/>
      <c r="B430" s="93"/>
      <c r="C430" s="16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93"/>
      <c r="B431" s="93"/>
      <c r="C431" s="1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93"/>
      <c r="B432" s="93"/>
      <c r="C432" s="16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ht="12.75">
      <c r="A433" s="93"/>
      <c r="B433" s="93"/>
      <c r="C433" s="16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ht="12.75">
      <c r="A434" s="93"/>
      <c r="B434" s="93"/>
      <c r="C434" s="16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93"/>
      <c r="B435" s="93"/>
      <c r="C435" s="16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</sheetData>
  <sheetProtection/>
  <mergeCells count="2">
    <mergeCell ref="B1:N1"/>
    <mergeCell ref="E2:F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0" r:id="rId1"/>
  <headerFooter alignWithMargins="0">
    <oddFooter>&amp;R&amp;P</oddFooter>
  </headerFooter>
  <rowBreaks count="2" manualBreakCount="2">
    <brk id="45" min="1" max="13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39" t="s">
        <v>81</v>
      </c>
      <c r="C1" s="139"/>
      <c r="D1" s="143"/>
      <c r="E1" s="143"/>
      <c r="F1" s="143"/>
    </row>
    <row r="2" spans="2:6" ht="12.75">
      <c r="B2" s="139" t="s">
        <v>82</v>
      </c>
      <c r="C2" s="139"/>
      <c r="D2" s="143"/>
      <c r="E2" s="143"/>
      <c r="F2" s="143"/>
    </row>
    <row r="3" spans="2:6" ht="12.75">
      <c r="B3" s="140"/>
      <c r="C3" s="140"/>
      <c r="D3" s="144"/>
      <c r="E3" s="144"/>
      <c r="F3" s="144"/>
    </row>
    <row r="4" spans="2:6" ht="51">
      <c r="B4" s="140" t="s">
        <v>83</v>
      </c>
      <c r="C4" s="140"/>
      <c r="D4" s="144"/>
      <c r="E4" s="144"/>
      <c r="F4" s="144"/>
    </row>
    <row r="5" spans="2:6" ht="12.75">
      <c r="B5" s="140"/>
      <c r="C5" s="140"/>
      <c r="D5" s="144"/>
      <c r="E5" s="144"/>
      <c r="F5" s="144"/>
    </row>
    <row r="6" spans="2:6" ht="12.75">
      <c r="B6" s="139" t="s">
        <v>84</v>
      </c>
      <c r="C6" s="139"/>
      <c r="D6" s="143"/>
      <c r="E6" s="143" t="s">
        <v>85</v>
      </c>
      <c r="F6" s="143" t="s">
        <v>86</v>
      </c>
    </row>
    <row r="7" spans="2:6" ht="13.5" thickBot="1">
      <c r="B7" s="140"/>
      <c r="C7" s="140"/>
      <c r="D7" s="144"/>
      <c r="E7" s="144"/>
      <c r="F7" s="144"/>
    </row>
    <row r="8" spans="2:6" ht="39" thickBot="1">
      <c r="B8" s="141" t="s">
        <v>87</v>
      </c>
      <c r="C8" s="142"/>
      <c r="D8" s="145"/>
      <c r="E8" s="145">
        <v>23</v>
      </c>
      <c r="F8" s="146" t="s">
        <v>88</v>
      </c>
    </row>
    <row r="9" spans="2:6" ht="12.75">
      <c r="B9" s="140"/>
      <c r="C9" s="140"/>
      <c r="D9" s="144"/>
      <c r="E9" s="144"/>
      <c r="F9" s="144"/>
    </row>
    <row r="10" spans="2:6" ht="12.75">
      <c r="B10" s="140"/>
      <c r="C10" s="140"/>
      <c r="D10" s="144"/>
      <c r="E10" s="144"/>
      <c r="F10" s="1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2015-09-24T05:27:30Z</cp:lastPrinted>
  <dcterms:created xsi:type="dcterms:W3CDTF">2013-09-11T11:00:21Z</dcterms:created>
  <dcterms:modified xsi:type="dcterms:W3CDTF">2015-09-29T07:50:55Z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