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anamarija_tuskan_skole_hr/Documents/Documents/udžbenici/2025-2026/"/>
    </mc:Choice>
  </mc:AlternateContent>
  <xr:revisionPtr revIDLastSave="512" documentId="8_{19BB7D1A-806B-4AA0-A1EC-68CD1F4CEBC8}" xr6:coauthVersionLast="47" xr6:coauthVersionMax="47" xr10:uidLastSave="{ECD35600-1B9F-45B8-A3C1-18C2DB960C12}"/>
  <bookViews>
    <workbookView xWindow="-108" yWindow="-108" windowWidth="23256" windowHeight="12576" activeTab="7" xr2:uid="{00000000-000D-0000-FFFF-FFFF00000000}"/>
  </bookViews>
  <sheets>
    <sheet name="1. razred" sheetId="13" r:id="rId1"/>
    <sheet name="2. razred" sheetId="14" r:id="rId2"/>
    <sheet name="3. razred" sheetId="15" r:id="rId3"/>
    <sheet name="4. razred" sheetId="16" r:id="rId4"/>
    <sheet name="5. razred" sheetId="6" r:id="rId5"/>
    <sheet name="6. razred " sheetId="10" r:id="rId6"/>
    <sheet name="7. razred" sheetId="11" r:id="rId7"/>
    <sheet name="8. razred" sheetId="1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2" l="1"/>
  <c r="J21" i="12"/>
  <c r="J15" i="12"/>
  <c r="J16" i="12"/>
  <c r="J17" i="12"/>
  <c r="J18" i="12"/>
  <c r="J19" i="12"/>
  <c r="J20" i="12"/>
  <c r="J14" i="12"/>
  <c r="J13" i="12"/>
  <c r="J11" i="12"/>
  <c r="J26" i="11"/>
  <c r="J19" i="11"/>
  <c r="J18" i="11"/>
  <c r="J17" i="11"/>
  <c r="J15" i="11"/>
  <c r="J13" i="11"/>
  <c r="J11" i="11"/>
  <c r="J18" i="10"/>
  <c r="J16" i="10"/>
  <c r="J12" i="10"/>
  <c r="J13" i="10"/>
  <c r="J14" i="10"/>
  <c r="J15" i="10"/>
  <c r="J11" i="10"/>
  <c r="J25" i="6"/>
  <c r="J20" i="6"/>
  <c r="J18" i="6"/>
  <c r="J14" i="6"/>
  <c r="J15" i="6"/>
  <c r="J16" i="6"/>
  <c r="J17" i="6"/>
  <c r="J11" i="6"/>
  <c r="J12" i="6"/>
  <c r="J13" i="6"/>
  <c r="J10" i="6"/>
  <c r="J20" i="16"/>
  <c r="J21" i="16"/>
  <c r="J22" i="16"/>
  <c r="J23" i="16"/>
  <c r="J24" i="16"/>
  <c r="J19" i="16"/>
  <c r="J17" i="16"/>
  <c r="J16" i="16"/>
  <c r="J14" i="16"/>
  <c r="J13" i="16"/>
  <c r="J11" i="16"/>
  <c r="J28" i="15"/>
  <c r="J27" i="15"/>
  <c r="J25" i="15"/>
  <c r="J23" i="15"/>
  <c r="J24" i="15"/>
  <c r="J21" i="15"/>
  <c r="J20" i="15"/>
  <c r="J16" i="15"/>
  <c r="J18" i="15"/>
  <c r="J14" i="15"/>
  <c r="J13" i="15"/>
  <c r="J11" i="15"/>
  <c r="J41" i="14"/>
  <c r="J33" i="14"/>
  <c r="J34" i="14"/>
  <c r="J35" i="14"/>
  <c r="J36" i="14"/>
  <c r="J37" i="14"/>
  <c r="J32" i="14"/>
  <c r="J30" i="14"/>
  <c r="J29" i="14"/>
  <c r="J28" i="14"/>
  <c r="J26" i="14"/>
  <c r="J24" i="14"/>
  <c r="J23" i="14"/>
  <c r="J19" i="14"/>
  <c r="J21" i="14"/>
  <c r="J17" i="14"/>
  <c r="J16" i="14"/>
  <c r="J15" i="14"/>
  <c r="J13" i="14"/>
  <c r="J11" i="14"/>
  <c r="J13" i="13"/>
  <c r="J12" i="13"/>
  <c r="J25" i="13"/>
  <c r="J24" i="13"/>
  <c r="J23" i="13"/>
  <c r="J22" i="13"/>
  <c r="J21" i="13"/>
  <c r="J19" i="13"/>
  <c r="J18" i="13"/>
  <c r="J16" i="13"/>
  <c r="J10" i="13"/>
  <c r="J9" i="13"/>
  <c r="J21" i="11" l="1"/>
  <c r="J23" i="11" l="1"/>
  <c r="J24" i="11" s="1"/>
  <c r="J25" i="16"/>
  <c r="J29" i="15"/>
  <c r="J38" i="14"/>
  <c r="J22" i="6"/>
  <c r="J25" i="12"/>
  <c r="J20" i="10"/>
  <c r="J30" i="15" l="1"/>
  <c r="J32" i="15" s="1"/>
  <c r="J26" i="16"/>
  <c r="J28" i="16" s="1"/>
  <c r="J39" i="14"/>
  <c r="J26" i="12"/>
  <c r="J28" i="12" s="1"/>
  <c r="J21" i="10"/>
  <c r="J23" i="10" s="1"/>
  <c r="J23" i="6"/>
  <c r="J26" i="13"/>
  <c r="J27" i="13" l="1"/>
  <c r="J29" i="13" s="1"/>
</calcChain>
</file>

<file path=xl/sharedStrings.xml><?xml version="1.0" encoding="utf-8"?>
<sst xmlns="http://schemas.openxmlformats.org/spreadsheetml/2006/main" count="769" uniqueCount="270">
  <si>
    <t>OSNOVNA ŠKOLA MIRKA PEREŠA</t>
  </si>
  <si>
    <t>Ul. 1. svibnja 2</t>
  </si>
  <si>
    <t>43203 Kapela</t>
  </si>
  <si>
    <t>TROŠKOVNIK UDŽBENIKA ZA 1. RAZRED OSNOVNE ŠKOLE</t>
  </si>
  <si>
    <t>Odjeljenje</t>
  </si>
  <si>
    <t>Predmet / Aktiv</t>
  </si>
  <si>
    <t>Reg. br.</t>
  </si>
  <si>
    <t>Šifra kompleta</t>
  </si>
  <si>
    <t>Nakladnik</t>
  </si>
  <si>
    <t>Naslov</t>
  </si>
  <si>
    <t>Autor(i)</t>
  </si>
  <si>
    <t>Hrvatski jezik</t>
  </si>
  <si>
    <t>Dunja Pavličević-Franić, Vladimira Velički, Katarina Aladrović Slovaček, Vlatka Domišljanović</t>
  </si>
  <si>
    <t>Matematika</t>
  </si>
  <si>
    <t>Priroda i društvo</t>
  </si>
  <si>
    <t>Mila Bulić, Gordana Kralj, Lidija Križanić, Karmen Hlad, Andreja Kovač, Andreja Kosorčić</t>
  </si>
  <si>
    <t>Profil Klett d.o.o.</t>
  </si>
  <si>
    <t>Vesna Budinski, Martina Kolar Billege, Gordana Ivančić, Vlatka Mijić, Nevenka Puh Malogorski</t>
  </si>
  <si>
    <t>Sanja Jakovljević Rogić, Dubravka Miklec, Graciella Prtajin</t>
  </si>
  <si>
    <t>Snježana Bakarić Palička, Sanja Ćorić Grgić, Ivana Križanac, Žaklin Lukša</t>
  </si>
  <si>
    <t>Sonja Ivić, Marija Krmpotić</t>
  </si>
  <si>
    <t>Marijana Martić, Gordana Ivančić, Lorena Kuvačić Roje, Esma Sarajčev, Dubravka Tkalčec</t>
  </si>
  <si>
    <t>Sanja Škreblin, Nataša Svoboda Arnautov, Sanja Basta</t>
  </si>
  <si>
    <t>Engleski jezik</t>
  </si>
  <si>
    <t>Oxford University Press, OELT Limited Podružnica u Republici Hrvatskoj</t>
  </si>
  <si>
    <t>Charlotte Covill, Mary Charrington, Paul Shipton</t>
  </si>
  <si>
    <t>Informatika</t>
  </si>
  <si>
    <t>Udžbenik.hr d.o.o.</t>
  </si>
  <si>
    <t>Cijena po komadu</t>
  </si>
  <si>
    <t>Ukupno</t>
  </si>
  <si>
    <t>Cijena bez PDV-a</t>
  </si>
  <si>
    <t>PDV</t>
  </si>
  <si>
    <t>Popust</t>
  </si>
  <si>
    <t>Ukupno s PDV -om</t>
  </si>
  <si>
    <t>Dubravka Težak, Marina Gabelica, Vesna Marjanović, Andrea Škribulja Horvat</t>
  </si>
  <si>
    <t>Dubravka Glasnović Gracin, Gabriela Žokalj, Tanja Soucie</t>
  </si>
  <si>
    <t>Marijana Martić, Gordana Ivančić, Anita Čupić, Marina Brničević Stanić, Jasminka Martinić Cezar</t>
  </si>
  <si>
    <t>Nataša Svoboda Arnautov, Sanja Škreblin, Sanja Basta, Maja Jelić Kolar</t>
  </si>
  <si>
    <t>Ankica Španić, Jadranka Jurić, Terezija Zokić, Benita Vladušić</t>
  </si>
  <si>
    <t>Kristina Čajo Anđel, Daška Domljan, Ankica Knezović, Danka Singer</t>
  </si>
  <si>
    <t>Katolički vjeronauk</t>
  </si>
  <si>
    <t>Kristina Čajo Anđel, Ankica Knezović</t>
  </si>
  <si>
    <t>Glazbena kultura</t>
  </si>
  <si>
    <t>Njemački jezik - izborni predmet</t>
  </si>
  <si>
    <t xml:space="preserve">Školska knjiga </t>
  </si>
  <si>
    <t>Terezija Zokić, Benita Vladušić, Ankica Španić, Jadranka Jurić</t>
  </si>
  <si>
    <t>Alexa Mathias, Jasmina Troha</t>
  </si>
  <si>
    <t>5. razred osnovne škole</t>
  </si>
  <si>
    <t>Priroda</t>
  </si>
  <si>
    <t>Z. Šikić, V. Draženović Žitko, I. Golac Jakopović, B. Goleš, Z. Lobor, M. Marić, T. Nemeth, G. Stajčić, M. Vuković</t>
  </si>
  <si>
    <t>Engleski jezik, prvi strani jezik</t>
  </si>
  <si>
    <t>Ivana Kirin, Marinko Uremović</t>
  </si>
  <si>
    <t>4. razred osnovne škole - redovni program</t>
  </si>
  <si>
    <t>Sanja Ćorić, Snježana Bakarić Palička, Ivana Križanac, Žaklin Lukša</t>
  </si>
  <si>
    <t>6. razred osnovne škole</t>
  </si>
  <si>
    <t>Engleski jezik, napredno učenje</t>
  </si>
  <si>
    <t>Diana Greblički-Miculinić, Krunoslav Matošević, Lidija Sykora-Nagy, Dejana Tavas</t>
  </si>
  <si>
    <t>Ela Družijanić-Hajdarević, Diana Greblički-Miculinić, Zrinka Romić, Nataša Jurić-Stanković</t>
  </si>
  <si>
    <t>Njemački jezik, početno učenje</t>
  </si>
  <si>
    <t>Alexa Mathias, Jasmina Troha, Andrea Tukša</t>
  </si>
  <si>
    <t>7. razred osnovne škole</t>
  </si>
  <si>
    <t>8. razred osnovne škole</t>
  </si>
  <si>
    <t>Profil Klett</t>
  </si>
  <si>
    <t>Ivana Kirin, Bojana Palijan, Marinko Uremović</t>
  </si>
  <si>
    <t>1. razred osnovne škole</t>
  </si>
  <si>
    <t>2. razred osnovne škole</t>
  </si>
  <si>
    <t>Sanja Ćorić Grgić, Snježana Bakarić Palička, Ivana Križanac, Žaklin Lukša</t>
  </si>
  <si>
    <t>3. razred osnovne škole</t>
  </si>
  <si>
    <t>4. razred osnovne škole</t>
  </si>
  <si>
    <t>Marijana Martić, Gordana Ivančić, Lorena Kuvačić Roje, Dubravka Tkalčec, Željana Lažeta</t>
  </si>
  <si>
    <t>Njemački jezik, drugi strani jezik</t>
  </si>
  <si>
    <t xml:space="preserve">Profil Klett </t>
  </si>
  <si>
    <t>Geografija</t>
  </si>
  <si>
    <t>Ines Kniewald, Vinkoslav Galešev, Gordana Sokol, Vlasta Vlahović, Dalia Kager</t>
  </si>
  <si>
    <t>Povijest</t>
  </si>
  <si>
    <t>Željko Brdal, Margita Madunić Kaniški, Toni Rajković</t>
  </si>
  <si>
    <t>Biljana Agić, Sanja Grbeš, Dubravka Karakaš, Ana Lopac Groš, Jasenka Meštrović</t>
  </si>
  <si>
    <t>Tehnička kultura</t>
  </si>
  <si>
    <t>Snježana Čubrilo i Sandra Vitković</t>
  </si>
  <si>
    <t>Sanja Božinović, Snježana Pavić, Mia Šavrljuga</t>
  </si>
  <si>
    <t>Danijel Orešić, Igor Tišma, Ružica Vuk, Alenka Bujan</t>
  </si>
  <si>
    <t>Slavica Horvat, Martina Prpić</t>
  </si>
  <si>
    <t>Josip Šimunović, Tihana Petković, Suzana Lipovac</t>
  </si>
  <si>
    <t>Gordana Sokol, Mihaela Mandić, Gordana Lohajner, Jasmina Purgar</t>
  </si>
  <si>
    <t>Snježana Čubrilo, Sandra Vitković</t>
  </si>
  <si>
    <t>Z. Šikić, M. Babić, V. Cundeković, M. Milić, V. Draženović Žitko, I. Golac Jakopović, B. Goleš, Z. Lobor, M. Marić, T. Nemeth, G. Stajčić, M. Vuković</t>
  </si>
  <si>
    <t>Z. Šikić, N. Ostojić, Ž. Mikulan, V. Draženović Žitko, I. Golac Jakopović, B. Goleš, Z. Lobor, M. Marić, T. Nemeth, G. Stajčić, M. Vuković</t>
  </si>
  <si>
    <t>Snježana čubrilo i Sandra Vitković</t>
  </si>
  <si>
    <t>Z. Šikić,   V. Halausek, V. Matošević, V. Draženović Žitko, I. Golac Jakopović,  Z. Lobor, M. Milić, T. Nemeth, G. Stajčić, M. Vuković</t>
  </si>
  <si>
    <t>Matematika - osnovna škola redoviti program uz prilagodbu</t>
  </si>
  <si>
    <t>Hrvatski jezik - osnovna škola redoviti program uz prilagodbu</t>
  </si>
  <si>
    <t>Diana Greblički-Miculinić, Dijana Grbaš Jakšić, Krunoslav Matošević, Ela Družijanić-Hajdarević, Zrinka Romić</t>
  </si>
  <si>
    <t>Biljana Agić, Tamara Banović, Ana Lopac Groš</t>
  </si>
  <si>
    <t>Kemija</t>
  </si>
  <si>
    <t>Sanja Lukić, Ivana Marić Zerdun, Marijan Varga, Sandra Krmpotić-Gržančić, Dunja Maričević</t>
  </si>
  <si>
    <t>Udžbenik.hr</t>
  </si>
  <si>
    <t>Nataša Svoboda Arnautov, Sanja Basta, Sanja Škreblin, Maja Jelić Kolar</t>
  </si>
  <si>
    <t>Marijana Martić, Gordana Ivančić, Jadranka Dunatov, Marina Brničević Stanić, Jasminka Martinić Cezar</t>
  </si>
  <si>
    <t xml:space="preserve">2. razred osnovne škole </t>
  </si>
  <si>
    <t>Školska knjiga</t>
  </si>
  <si>
    <t>ŠKRINJICA SLOVA I RIJEČI 1, PRVI DIO : integrirani radni udžbenik iz hrvatskoga jezika za prvi razred osnovne škole</t>
  </si>
  <si>
    <t>ŠKRINJICA SLOVA I RIJEČI 1, DRUGI DIO : integrirani radni udžbenik iz hrvatskoga jezika za prvi razred osnovne škole</t>
  </si>
  <si>
    <t>Alfa</t>
  </si>
  <si>
    <t>MOJI TRAGOVI 1 (PRVI TRAG, TRAG U RIJEČI, TRAG U PRIČI) : radna početnica za 1. razred osnovne škole 1., 2. i 3. dio</t>
  </si>
  <si>
    <t>MOJ SRETNI BROJ 1 : udžbenik matematike s dodatnim digitalnim sadržajima u prvom razredu osnovne škole</t>
  </si>
  <si>
    <t>SUPER MATEMATIKA ZA PRAVE TRAGAČE 1 : radni udžbenik za 1. razred osnovne škole, 1. dio</t>
  </si>
  <si>
    <t>SUPER MATEMATIKA ZA PRAVE TRAGAČE 1 : radni udžbenik za 1. razred osnovne škole, 2. dio</t>
  </si>
  <si>
    <t>Arijana Piškulić Marjanović, Jasminka Pizzitola, Lidija Prpić, Maja Križman Roškar</t>
  </si>
  <si>
    <t>EUREKA 1 : udžbenik prirode i društva s dodatnim digitalnim sadržajima u prvom razredu osnovne škole</t>
  </si>
  <si>
    <t>POGLED U SVIJET 1, TRAGOM PRIRODE I DRUŠTVA : radni udžbenik za 1. razred osnovne škole</t>
  </si>
  <si>
    <t>ŠKRINJICA SLOVA I RIJEČI 2, PRVI DIO : integrirani radni udžbenik iz hrvatskoga jezika za drugi razred osnovne škole</t>
  </si>
  <si>
    <t>ŠKRINJICA SLOVA I RIJEČI 2, DRUGI DIO : integrirani radni udžbenik iz hrvatskoga jezika za drugi razred osnovne škole</t>
  </si>
  <si>
    <t>PČELICA 2, I. I II. DIO : radni udžbenik hrvatskog jezika s dodatnim digitalnim sadržajima u drugom razredu osnovne škole, 1. i 2. dio.</t>
  </si>
  <si>
    <t>Tamara Turza-Bogdan, Slavica Pospiš, Vladimira Velički</t>
  </si>
  <si>
    <t>SVIJET RIJEČI 2, I. I II. DIO : integrirani radni udžbenik hrvatskoga jezika s dodatnim digitalnim sadržajima u drugom razredu osnovne škole - 1. dio i 2. dio</t>
  </si>
  <si>
    <t>TRAG U PRIČI 2 : radni udžbenik hrvatskoga jezika za 2. razred osnovne škole, 1. dio</t>
  </si>
  <si>
    <t>TRAG U PRIČI 2 : radni udžbenik hrvatskoga jezika za 2. razred osnovne škole, 2. dio</t>
  </si>
  <si>
    <t>OTKRIVAMO MATEMATIKU 2, PRVI DIO : radni udžbenik iz matematike za drugi razred osnovne škole</t>
  </si>
  <si>
    <t>OTKRIVAMO MATEMATIKU 2, DRUGI DIO : radni udžbenik iz matematike za drugi razred osnovne škole</t>
  </si>
  <si>
    <t>MOJ SRETNI BROJ 2 : udžbenik matematike s dodatnim digitalnim sadržajima u drugom razredu osnovne škole</t>
  </si>
  <si>
    <t>SUPER MATEMATIKA ZA PRAVE TRAGAČE 2 : radni udžbenik za 2. razred osnovne škole, 1. dio</t>
  </si>
  <si>
    <t>SUPER MATEMATIKA ZA PRAVE TRAGAČE 2 : radni udžbenik za 2. razred osnovne škole, 2. dio</t>
  </si>
  <si>
    <t>PRIRODA, DRUŠTVO I JA 2 : radni udžbenik iz prirode i društva za drugi razred osnovne škole</t>
  </si>
  <si>
    <t>EUREKA 2 : udžbenik prirode i društva s dodatnim digitalnim sadržajima u drugom razredu osnovne škole</t>
  </si>
  <si>
    <t>POGLED U SVIJET 2, TRAGOM PRIRODE I DRUŠTVA : radni udžbenik za 2. razred osnovne škole, 1. dio</t>
  </si>
  <si>
    <t>POGLED U SVIJET 2, TRAGOM PRIRODE I DRUŠTVA : radni udžbenik za 2. razred osnovne škole, 2. dio</t>
  </si>
  <si>
    <t>ZLATNA VRATA 3 : integrirani radni udžbenik hrvatskoga jezika s dodatnim digitalnim sadržajem u trećem razredu osnovne škole</t>
  </si>
  <si>
    <t>TRAG U PRIČI 3 : radni udžbenik hrvatskoga jezika za 3. razred osnovne škole, 1. dio</t>
  </si>
  <si>
    <t>TRAG U PRIČI 3 : radni udžbenik hrvatskoga jezika za 3. razred osnovne škole, 2. dio</t>
  </si>
  <si>
    <t>MOJ SRETNI BROJ 3 : udžbenik matematike s dodatnim digitalnim sadržajima u trećem razredu osnovne škole</t>
  </si>
  <si>
    <t>SUPER MATEMATIKA ZA PRAVE TRAGAČE 3 : radni udžbenik za 3. razred osnovne škole, 1. dio</t>
  </si>
  <si>
    <t>SUPER MATEMATIKA ZA PRAVE TRAGAČE 3 : radni udžbenik za 3. razred osnovne škole, 2. dio</t>
  </si>
  <si>
    <t>EUREKA 3 : udžbenik prirode i društva s dodatnim digitalnim sadržajima u trećem razredu osnovne škole</t>
  </si>
  <si>
    <t>POGLED U SVIJET 3, TRAGOM PRIRODE I DRUŠTVA : radni udžbenik za 3. razred osnovne škole, 1. dio</t>
  </si>
  <si>
    <t>POGLED U SVIJET 3, TRAGOM PRIRODE I DRUŠTVA : radni udžbenik za 3. razred osnovne škole, 2. dio</t>
  </si>
  <si>
    <t>TRAG U PRIČI 4 : radni udžbenik hrvatskoga jezika za 4. razred osnovne škole, 1. dio</t>
  </si>
  <si>
    <t>TRAG U PRIČI 4 : radni udžbenik hrvatskoga jezika za 4. razred osnovne škole, 2. dio</t>
  </si>
  <si>
    <t>SVIJET RIJEČI 4 : integrirani radni udžbenik hrvatskoga jezika u četvrtom razredu osnovne škole, 1. i 2. dio s dodatnim digitalnim sadržajima</t>
  </si>
  <si>
    <t>SUPER MATEMATIKA ZA PRAVE TRAGAČE 4 : radni udžbenik za 4. razred osnovne škole, 1. dio</t>
  </si>
  <si>
    <t>SUPER MATEMATIKA ZA PRAVE TRAGAČE 4 : radni udžbenik za 4. razred osnovne škole, 2. dio</t>
  </si>
  <si>
    <t>MOJ SRETNI BROJ 4 : udžbenik matematike u četvrtom razredu osnovne škole s dodatnim digitalnim sadržajima</t>
  </si>
  <si>
    <t>POGLED U SVIJET 4, TRAGOM PRIRODE I DRUŠTVA : radni udžbenik za 4. razred osnovne škole, 1. dio</t>
  </si>
  <si>
    <t>POGLED U SVIJET 4, TRAGOM PRIRODE I DRUŠTVA : radni udžbenik za 4. razred osnovne škole, 2. dio</t>
  </si>
  <si>
    <t>EUREKA 4 : udžbenik prirode i društva u četvrtom razredu osnovne škole s dodatnim digitalnim sadržajima</t>
  </si>
  <si>
    <t>SVIJET GLAZBE 4 : udžbenik iz glazbene kulture za četvrti razred osnovne škole</t>
  </si>
  <si>
    <t>Nera Đonlić, Ana Ostojić, Domagoj Brlečić</t>
  </si>
  <si>
    <t>MIŠOLOVKA 4 : udžbenik iz informatike za 4. razred osnovne škole</t>
  </si>
  <si>
    <t>Gordana Sokol, Jasmina Purgar, Mihaela Mandić, Gordana Lohajner</t>
  </si>
  <si>
    <t>#DEUTSCH 1 : radni udžbenik njemačkog jezika u četvrtom razredu osnovne škole, 1. godina učenja s dodatnim digitalnim sadržajima</t>
  </si>
  <si>
    <t>NEW BUILDING BLOCKS 4 : radni udžbenik engleskoga jezika za četvrti razred osnovne škole, četvrta godina učenja</t>
  </si>
  <si>
    <t>Kristina Čajo Anđel, Daška Domljan, Mia Šavrljuga</t>
  </si>
  <si>
    <t>NEW BUILDING BLOCKS 3 : udžbenik engleskoga jezika za treći razred osnovne škole, treća godina učenja</t>
  </si>
  <si>
    <t>MIŠOLOVKA 3 : udžbenik iz informatike za 3. razred osnovne škole</t>
  </si>
  <si>
    <t>NEW BUILDING BLOCKS 2 : udžbenik engleskoga jezika za drugi razred osnovne škole, druga godina učenja</t>
  </si>
  <si>
    <t>MIŠOLOVKA 2 : udžbenik iz informatike za 2. razred osnovne škole</t>
  </si>
  <si>
    <t>U PRIJATELJSTVU S BOGOM : udžbenik za katolički vjeronauk drugoga razreda osnovne škole</t>
  </si>
  <si>
    <t>Glas Koncila</t>
  </si>
  <si>
    <t>LET'S EXPLORE! 1 : Class book with eBook; udžbenik za engleski jezik za 1. razred osnovne škole, 1. godina učenja</t>
  </si>
  <si>
    <t>MIŠOLOVKA 1 : udžbenik iz informatike za 1. razred osnovne škole</t>
  </si>
  <si>
    <t>HRVATSKI ZA 5 : radni udžbenik za pomoć učenicima pri učenju hrvatskoga jezika u petome razredu osnovne škole, 1. dio</t>
  </si>
  <si>
    <t>HRVATSKI ZA 5 : radni udžbenik za pomoć učenicima pri učenju hrvatskoga jezika u petome razredu osnovne škole, 2. dio</t>
  </si>
  <si>
    <t>MATEMATIKA 5 : radni udžbenik za pomoć učenicima pri učenju matematike u 5. razredu osnovne škole, 1. svezak</t>
  </si>
  <si>
    <t>MATEMATIKA 5 : radni udžbenik za pomoć učenicima pri učenju matematike u 5. razredu osnovne škole, 2. svezak</t>
  </si>
  <si>
    <t>PETICA : čitanka za peti razred osnovne škole i Hrvatski za 5 udžbenik hrvatskoga jezika za peti razred osnovne škole</t>
  </si>
  <si>
    <t>HELLO, WORLD! 5 : udžbenik engleskog jezika za peti razred osnovne škole, peta godina učenja</t>
  </si>
  <si>
    <t>FLINK MIT DEUTSCH 2 NEU : udžbenik njemačkog jezika s dodatnim digitalnim sadržajima u petome razredu osnovne škole, 2. godina učenja</t>
  </si>
  <si>
    <t>Plamenka Bernardi-Britvec, Jadranka Salopek, Jasmina Troha</t>
  </si>
  <si>
    <t>MATEMATIKA 5 : udžbenik matematike za peti razred osnovne škole, 1. i 2. svezak</t>
  </si>
  <si>
    <t>PRIRODA 5 : udžbenik iz prirode za 5. razred osnovne škole</t>
  </si>
  <si>
    <t>KLIO 5 : udžbenik petoga razreda osnovne škole</t>
  </si>
  <si>
    <t>HELLO, WORLD! : udžbenik engleskog jezika za šesti razred osnovne škole, šesta godina učenja</t>
  </si>
  <si>
    <t>#DEUTSCH 3 : udžbenik njemačkog jezika s dodatnim digitalnim sadržajima u šestom razredu osnovne škole, 3. godina učenja</t>
  </si>
  <si>
    <t>PRIRODA 6 : udžbenik iz prirode za 6. razred osnovne škole</t>
  </si>
  <si>
    <t>KLIO 6 : udžbenik povijesti s dodatnim digitalnim sadržajem u šestom razredu osnovne škole</t>
  </si>
  <si>
    <t>INFORMATIKA+ 6 : udžbenik iz informatike za 6. razred osnovne škole</t>
  </si>
  <si>
    <t>HRVATSKI ZA 6 : radni udžbenik za pomoć pri učenju hrvatskoga jezika u šestome razredu osnovne škole, 1. dio</t>
  </si>
  <si>
    <t>HRVATSKI ZA 6 : radni udžbenik za pomoć pri učenju hrvatskoga jezika u šestome razredu osnovne škole, 2. dio</t>
  </si>
  <si>
    <t>MATEMATIKA 6 : radni udžbenik za pomoć učenicima pri učenju matematike u 6. razredu osnovne škole, 1. svezak</t>
  </si>
  <si>
    <t>MATEMATIKA 6 : radni udžbenik za pomoć učenicima pri učenju matematike u 6. razredu osnovne škole, 2. svezak</t>
  </si>
  <si>
    <t>Z. Šikić, M. Milić, V. Draženović Žitko, I. Golac Jakopović, B. Goleš, Z. Lobor, M. Marić, T. Nemeth, G. Stajčić, M. Vuković</t>
  </si>
  <si>
    <t>SEDMICA : čitanka iz hrvatskoga jezika za sedmi razred osnovne škole</t>
  </si>
  <si>
    <t>HRVATSKI ZA 7 / SEDMICA : udžbenik iz hrvatskoga jezika za sedmi razred osnovne škole</t>
  </si>
  <si>
    <t>HELLO, WORLD! : udžbenik engleskog jezika za sedmi razred osnovne škole, sedma godina učenja</t>
  </si>
  <si>
    <t>#DEUTSCH 4 : udžbenik njemačkog jezika s dodatnim digitalnim sadržajima u sedmom razredu osnovne škole, 4. godina učenja</t>
  </si>
  <si>
    <t>MATEMATIKA 7 : udžbenik matematike za sedmi razred osnovne škole, 1. svezak</t>
  </si>
  <si>
    <t>MATEMATIKA 7 : udžbenik matematike za sedmi razred osnovne škole, 2. svezak</t>
  </si>
  <si>
    <t>HRVATSKI ZA 7 : radni udžbenik za pomoć pri učenju hrvatskoga jezika u sedmome razredu osnovne škole, 1. dio</t>
  </si>
  <si>
    <t>HRVATSKI ZA 7 : radni udžbenik za pomoć pri učenju hrvatskoga jezika u sedmome razredu osnovne škole, 2. dio</t>
  </si>
  <si>
    <t>MATEMATIKA 7 : radni udžbenik za pomoć učenicima pri učenju matematike u 7. razredu osnovne škole, 1. svezak</t>
  </si>
  <si>
    <t>MATEMATIKA 7 : radni udžbenik za pomoć učenicima pri učenju matematike u 7. razredu osnovne škole, 2. svezak</t>
  </si>
  <si>
    <t>OSMICA : čitanka iz hrvatskoga jezika za osmi razred osnovne škole</t>
  </si>
  <si>
    <t>HRVATSKI ZA 8 / OSMICA : udžbenik iz hrvatskoga jezika za osmi razred osnovne škole</t>
  </si>
  <si>
    <t>HELLO, WORLD! : radni udžbenik engleskog jezika za osmi razred osnovne škole, osma godina učenja</t>
  </si>
  <si>
    <t>#DEUTSCH 5 : radni udžbenik njemačkog jezika u osmom razredu osnovne škole, 5. godina učenja s dodatnim digitalnim sadržajima</t>
  </si>
  <si>
    <t>KEMIJA 8 : udžbenik kemije s dodatnim digitalnim sadržajima u osmom razredu osnovne škole</t>
  </si>
  <si>
    <t>HRVATSKI ZA 8 : radni udžbenik za pomoć pri učenju hrvatskoga jezika u osmome razredu osnovne škole, 1. dio</t>
  </si>
  <si>
    <t>HRVATSKI ZA 8 : radni udžbenik za pomoć pri učenju hrvatskoga jezika u osmome razredu osnovne škole, 2. dio</t>
  </si>
  <si>
    <t>MATEMATIKA 8 : radni udžbenik za pomoć učenicima pri učenju matematike u osmom razredu osnovne škole, 1. svezak</t>
  </si>
  <si>
    <t>MATEMATIKA 8 : radni udžbenik za pomoć učenicima pri učenju matematike u osmom razredu osnovne škole, 2. svezak</t>
  </si>
  <si>
    <t>Količina</t>
  </si>
  <si>
    <t xml:space="preserve">                        TROŠKOVNIK UDŽBENIKA ZA 2. RAZRED OSNOVNE ŠKOLE</t>
  </si>
  <si>
    <t xml:space="preserve">                             TROŠKOVNIK UDŽBENIKA ZA 3. RAZRED OSNOVNE ŠKOLE</t>
  </si>
  <si>
    <t xml:space="preserve">                           TROŠKOVNIK UDŽBENIKA ZA 4. RAZRED OSNOVNE ŠKOLE</t>
  </si>
  <si>
    <t xml:space="preserve">                          TROŠKOVNIK UDŽBENIKA ZA 5. RAZRED OSNOVNE ŠKOLE</t>
  </si>
  <si>
    <t xml:space="preserve">                                  TROŠKOVNIK UDŽBENIKA ZA 6. RAZRED OSNOVNE ŠKOLE</t>
  </si>
  <si>
    <t xml:space="preserve">                          TROŠKOVNIK UDŽBENIKA ZA 7. RAZRED OSNOVNE ŠKOLE</t>
  </si>
  <si>
    <t xml:space="preserve">                                  TROŠKOVNIK UDŽBENIKA ZA 8. RAZRED OSNOVNE ŠKOLE</t>
  </si>
  <si>
    <t>Likovna kultura</t>
  </si>
  <si>
    <t>Fizika</t>
  </si>
  <si>
    <t>NINA I TINO 2 : udžbenik hrvatskoga jezika za drugi razred osnovne škole, 1. dio</t>
  </si>
  <si>
    <t>NINA I TINO 2 : udžbenik hrvatskoga jezika za drugi razred osnovne škole, 2. dio</t>
  </si>
  <si>
    <t>Saša Veronek Germadnik, Miroslava Vekić, Ulita Pocedić, Maja Križman Roškar</t>
  </si>
  <si>
    <t>NINA I TINO 2 : udžbenik matematike za drugi razred osnovne škole, 1. dio</t>
  </si>
  <si>
    <t>NINA I TINO 2 : udžbenik matematike za drugi razred osnovne škole, 2. dio</t>
  </si>
  <si>
    <t>Lana Lončar, Radmila Pešut, Alenka Boras Mandić, Maja Križman Roškar</t>
  </si>
  <si>
    <t>NINA I TINO 2 : udžbenik prirode i društva za drugi razred osnovne škole, 1. dio</t>
  </si>
  <si>
    <t>NINA I TINO 2 : udžbenik prirode i društva za drugi razred osnovne škole, 2. dio</t>
  </si>
  <si>
    <t>ŠKRINJICA SLOVA I RIJEČI 3, PRVI DIO : integrirani radni udžbenik iz hrvatskoga jezika za treći razred osnovne škole</t>
  </si>
  <si>
    <t>ŠKRINJICA SLOVA I RIJEČI 3, DRUGI DIO : integrirani radni udžbenik iz hrvatskoga jezika za treći razred osnovne škole</t>
  </si>
  <si>
    <t>OTKRIVAMO MATEMATIKU 3, PRVI DIO : radni udžbenik iz matematike za treći razred osnovne škole</t>
  </si>
  <si>
    <t>OTKRIVAMO MATEMATIKU 3, DRUGI DIO : radni udžbenik iz matematike za treći razred osnovne škole</t>
  </si>
  <si>
    <t>PRIRODA, DRUŠTVO I JA 3 : radni udžbenik iz prirode i društva za treći razred osnovne škole</t>
  </si>
  <si>
    <t>Mila Bulić, Gordana Kralj, Lidija Križanić, Marija Lesandrić</t>
  </si>
  <si>
    <t>ISTRAŽUJEMO NAŠ SVIJET 4 : udžbenik prirode i društva u četvrtom razredu osnovne škole s dodatnim digitalnim sadržajima</t>
  </si>
  <si>
    <t>Tamara Kisovar Ivanda, Alena Letina, Zdenko Braičić</t>
  </si>
  <si>
    <t>SVIJET RIJEČI 1, 1. DIO : integrirana radna početnica hrvatskog jezika s dodatnim digitalnim sadržajima u prvome razredu osnovne škole</t>
  </si>
  <si>
    <t>SVIJET RIJEČI 1, 2. DIO : integrirana radna početnica hrvatskog jezika s dodatnim digitalnim sadržajima u prvome razredu osnovne škole</t>
  </si>
  <si>
    <t>OTKRIVAMO MATEMATIKU 1, PRVI DIO : radni udžbenik iz matematike za prvi razred osnovne škole</t>
  </si>
  <si>
    <t>OTKRIVAMO MATEMATIKU 1, DRUGI DIO : radni udžbenik iz matematike za prvi razred osnovne škole</t>
  </si>
  <si>
    <t>Dubraka Glasnović Gracin, Gabriela Žokalj, Tanja Soucie</t>
  </si>
  <si>
    <t>PRIRODA, DRUŠTVO I JA 1 : radni udžbenik iz prirode i društva za prvi razred osnovne škole</t>
  </si>
  <si>
    <t>MOJE BOJE 5 : udžbenik likovne kulture s dodatnim digitalnim sadržajima u petom razredu osnovne škole</t>
  </si>
  <si>
    <t>Miroslav Huzjak</t>
  </si>
  <si>
    <t>ALLEGRO 5 U GLAZBENOM SVIJETU : udžbenik glazbene kulture s dodatnim digitalnim sadržajima u petom razredu osnovne škole</t>
  </si>
  <si>
    <t>Natalija Banov, Vlasta Dvořak, Sandra Frančišković, Sandra Ivančić, Margita Jeličić Špoljar, Eva Kirchmayer Bilić, Alenka Martinović, Darko Novosel, Tomislav Pehar</t>
  </si>
  <si>
    <t>Sonja Bančić, Tina Matanić</t>
  </si>
  <si>
    <t>Natalija Banov, Davor Brđanović, Sandra Frančišković, Sandra Ivančić, Eva Kirchmayer Bilić, Alenka Martinović, Darko Novosel, Tomislav Pehar</t>
  </si>
  <si>
    <t>ALLEGRO 7 : udžbenik glazbene kulture s dodatnim digitalnim sadržajima u sedmome razredu osnovne škole</t>
  </si>
  <si>
    <t>BIOLOGIJA 7 : radni udžbenik iz biologije za sedmi razred osnovne škole (za učenike kojima je određen primjereni program osnovnog odgoja i obrazovanja)</t>
  </si>
  <si>
    <t>Valerija Begić, Marijana Bastić, Ana Bakarić, Bernarda Kralj Golub, Julijana Madaj Prpić</t>
  </si>
  <si>
    <t>Biologija -  osnovna škola redovitiprogram uz prilagodbu</t>
  </si>
  <si>
    <t>ALLEGRO 8 : udžbenik glazbene kulture u osmom razredu osnovne škole s dodatnim digitalnim sadržajima</t>
  </si>
  <si>
    <t>Natalija Banov, Davor Brđanović, Sandra Frančišković, Sandra Ivančić, Eva Kirchmayer Bilić, Alenka Martinović, Darko Novosel, Tomislav Pehar, Filip Aver Jelavić</t>
  </si>
  <si>
    <t>OTKRIVAMO FIZIKU 8 : udžbenik fizike s dodatnim digitalnim sadržajima u osmom razredu osnovne škole</t>
  </si>
  <si>
    <t>Jasna Bagić Ljubičić, Sonja Prelovšek-Peroš, Branka Milotić</t>
  </si>
  <si>
    <t>SVIJET TEHNIKE 8 : udžbenik tehničke kulture u osmom razredu osnovne škole s dodatnim digitalnim sadržajima</t>
  </si>
  <si>
    <t>Marino Čikeš, Vladimir Delić, Ivica Kolarić, Dragan Stanojević, Paolo Zenzerović</t>
  </si>
  <si>
    <t>GEA 4 : udžbenik geografije u osmom razredu osnovne škole s dodatnim digitalnim sadržajima</t>
  </si>
  <si>
    <t>Biologija - osnovna škola redoviti program uz prilagodbu</t>
  </si>
  <si>
    <t>BIOLOGIJA 8 : radni udžbenik iz biologije za osmi razred osnovne škole (za učenike kojima je određen primjereni program osnovnog odgoja i obrazovanja)</t>
  </si>
  <si>
    <t>Valerija Begić, Marijana Bastić, Julijana Madaj Prpić, Ana Bakarić</t>
  </si>
  <si>
    <t>26</t>
  </si>
  <si>
    <t>4</t>
  </si>
  <si>
    <t>2. razred osnovne škole - redovni program uz prilagodbu sadržaja</t>
  </si>
  <si>
    <t>PČELICA 2 : radna početnica za pomoć u učenju hrvatskog jezika u drugom razredu osnovne škole, 1. i 2. dio s dodatnim digitalnim sadržajima</t>
  </si>
  <si>
    <t>Sonja Ivić, Marija Krmpotić, Jelena Utješinović, Ela Ivanišević, Gordana Miota Plešnik</t>
  </si>
  <si>
    <t>Hrvatski jezik - prilagodba</t>
  </si>
  <si>
    <t>Matematika - prilagodba</t>
  </si>
  <si>
    <t>MOJ SRETNI BROJ 2 : radni udžbenik za pomoć u učenju matematike u drugom razredu osnovne škole s dodatnim digitalnim sadržajima</t>
  </si>
  <si>
    <t>EUREKA 2 : radni udžbenik za pomoć u učenju prirode i društva u drugom razredu osnovne škole s dodatnim digitalnim sadržajima</t>
  </si>
  <si>
    <t>Aleksandra Krampač-Grljušić, Sanja Ćorić Grgić, Snježana Bakarić Palička, Ivana Križanac, Žaklin Lukša</t>
  </si>
  <si>
    <t>1</t>
  </si>
  <si>
    <t>PČELICA 1, POČETNICA 1. DIO : početnica hrvatskoga jezika s dodatnim digitalnim sadržajima u prvom razredu osnovne škole, 1. dio</t>
  </si>
  <si>
    <t>PČELICA 1, POČETNICA 2. DIO : početnica hrvatskoga jezika s dodatnim digitalnim sadržajima u prvom razredu osnovne škole, 2. dio</t>
  </si>
  <si>
    <t>ČITAM I PIŠEM 3, JEZIČNI UDŽBENIK : radni udžbenik iz hrvatskoga jezika za treći razred osnovne škole</t>
  </si>
  <si>
    <t>ČITAM I PIŠEM 3, ČITANKA : radna čitanka iz hrvatskoga jezika za treći razred osnovne škole</t>
  </si>
  <si>
    <t>2</t>
  </si>
  <si>
    <t>6</t>
  </si>
  <si>
    <t>Priroda i društvo - prilagodba</t>
  </si>
  <si>
    <t>Ukupno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</si>
</sst>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</font>
    <font>
      <sz val="9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charset val="238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rgb="FF70AD4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70AD47"/>
      </patternFill>
    </fill>
    <fill>
      <patternFill patternType="solid">
        <fgColor rgb="FF0070C0"/>
        <bgColor rgb="FF70AD4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1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4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 applyProtection="1">
      <alignment horizontal="left" vertical="center" wrapText="1" readingOrder="1"/>
      <protection locked="0"/>
    </xf>
    <xf numFmtId="0" fontId="5" fillId="0" borderId="1" xfId="1" applyFont="1" applyBorder="1" applyAlignment="1">
      <alignment vertical="center" wrapText="1" readingOrder="1"/>
    </xf>
    <xf numFmtId="0" fontId="8" fillId="5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3" borderId="0" xfId="0" applyFont="1" applyFill="1"/>
    <xf numFmtId="0" fontId="10" fillId="0" borderId="0" xfId="0" applyFont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13" fillId="0" borderId="0" xfId="0" applyFont="1"/>
    <xf numFmtId="0" fontId="13" fillId="3" borderId="0" xfId="0" applyFont="1" applyFill="1"/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0" xfId="0" applyFont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0" xfId="0" applyFont="1" applyFill="1"/>
    <xf numFmtId="0" fontId="15" fillId="3" borderId="0" xfId="0" applyFont="1" applyFill="1"/>
    <xf numFmtId="0" fontId="10" fillId="0" borderId="1" xfId="0" applyFont="1" applyBorder="1"/>
    <xf numFmtId="0" fontId="16" fillId="3" borderId="3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9" fontId="16" fillId="3" borderId="1" xfId="1" applyNumberFormat="1" applyFont="1" applyFill="1" applyBorder="1" applyAlignment="1">
      <alignment horizontal="center" vertical="center" wrapText="1" readingOrder="1"/>
    </xf>
    <xf numFmtId="0" fontId="16" fillId="3" borderId="1" xfId="1" applyFont="1" applyFill="1" applyBorder="1" applyAlignment="1">
      <alignment vertical="center" wrapText="1" readingOrder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49" fontId="16" fillId="3" borderId="3" xfId="1" applyNumberFormat="1" applyFont="1" applyFill="1" applyBorder="1" applyAlignment="1">
      <alignment horizontal="center" vertical="center" wrapText="1" readingOrder="1"/>
    </xf>
    <xf numFmtId="49" fontId="16" fillId="3" borderId="1" xfId="1" applyNumberFormat="1" applyFont="1" applyFill="1" applyBorder="1" applyAlignment="1">
      <alignment vertical="center" wrapText="1" readingOrder="1"/>
    </xf>
    <xf numFmtId="0" fontId="16" fillId="3" borderId="0" xfId="0" applyFont="1" applyFill="1"/>
    <xf numFmtId="0" fontId="16" fillId="3" borderId="1" xfId="0" applyFont="1" applyFill="1" applyBorder="1" applyAlignment="1" applyProtection="1">
      <alignment horizontal="center" vertical="center" wrapText="1" readingOrder="1"/>
      <protection locked="0"/>
    </xf>
    <xf numFmtId="0" fontId="16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3" borderId="0" xfId="0" applyFont="1" applyFill="1"/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0" fontId="4" fillId="3" borderId="7" xfId="1" applyFont="1" applyFill="1" applyBorder="1" applyAlignment="1">
      <alignment vertical="center" wrapText="1" readingOrder="1"/>
    </xf>
    <xf numFmtId="49" fontId="4" fillId="3" borderId="1" xfId="1" applyNumberFormat="1" applyFont="1" applyFill="1" applyBorder="1" applyAlignment="1">
      <alignment vertical="center" wrapText="1" readingOrder="1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49" fontId="4" fillId="3" borderId="7" xfId="1" applyNumberFormat="1" applyFont="1" applyFill="1" applyBorder="1" applyAlignment="1">
      <alignment vertical="center" wrapText="1" readingOrder="1"/>
    </xf>
    <xf numFmtId="49" fontId="4" fillId="3" borderId="1" xfId="1" applyNumberFormat="1" applyFont="1" applyFill="1" applyBorder="1" applyAlignment="1">
      <alignment horizontal="center" vertical="center" wrapText="1" readingOrder="1"/>
    </xf>
    <xf numFmtId="0" fontId="4" fillId="3" borderId="1" xfId="1" applyFont="1" applyFill="1" applyBorder="1" applyAlignment="1">
      <alignment vertical="center" wrapText="1" readingOrder="1"/>
    </xf>
    <xf numFmtId="0" fontId="4" fillId="3" borderId="5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 applyProtection="1">
      <alignment horizontal="center" vertical="center" wrapText="1" readingOrder="1"/>
      <protection locked="0"/>
    </xf>
    <xf numFmtId="0" fontId="6" fillId="0" borderId="4" xfId="0" applyFont="1" applyBorder="1" applyAlignment="1">
      <alignment horizontal="center" vertical="center" wrapText="1"/>
    </xf>
    <xf numFmtId="49" fontId="16" fillId="3" borderId="4" xfId="1" applyNumberFormat="1" applyFont="1" applyFill="1" applyBorder="1" applyAlignment="1">
      <alignment horizontal="center" vertical="center" wrapText="1" readingOrder="1"/>
    </xf>
    <xf numFmtId="0" fontId="16" fillId="3" borderId="4" xfId="1" applyFont="1" applyFill="1" applyBorder="1" applyAlignment="1">
      <alignment vertical="center" wrapText="1" readingOrder="1"/>
    </xf>
    <xf numFmtId="49" fontId="16" fillId="3" borderId="7" xfId="1" applyNumberFormat="1" applyFont="1" applyFill="1" applyBorder="1" applyAlignment="1">
      <alignment horizontal="center" vertical="center" wrapText="1" readingOrder="1"/>
    </xf>
    <xf numFmtId="0" fontId="16" fillId="3" borderId="7" xfId="1" applyFont="1" applyFill="1" applyBorder="1" applyAlignment="1">
      <alignment vertical="center" wrapText="1" readingOrder="1"/>
    </xf>
    <xf numFmtId="0" fontId="17" fillId="3" borderId="1" xfId="0" applyFont="1" applyFill="1" applyBorder="1" applyAlignment="1">
      <alignment horizontal="center" vertical="center" wrapText="1"/>
    </xf>
    <xf numFmtId="0" fontId="18" fillId="0" borderId="1" xfId="1" applyFont="1" applyBorder="1" applyAlignment="1">
      <alignment vertical="center" wrapText="1" readingOrder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6" fillId="0" borderId="0" xfId="0" applyFont="1"/>
    <xf numFmtId="0" fontId="16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6" fillId="0" borderId="1" xfId="0" applyFont="1" applyBorder="1"/>
    <xf numFmtId="0" fontId="16" fillId="0" borderId="0" xfId="0" applyFont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 readingOrder="1"/>
    </xf>
    <xf numFmtId="49" fontId="4" fillId="3" borderId="1" xfId="1" applyNumberFormat="1" applyFont="1" applyFill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left" vertical="center" wrapText="1" readingOrder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0" fillId="0" borderId="1" xfId="1" applyFont="1" applyBorder="1" applyAlignment="1">
      <alignment vertical="center" wrapText="1" readingOrder="1"/>
    </xf>
    <xf numFmtId="0" fontId="20" fillId="0" borderId="7" xfId="1" applyFont="1" applyBorder="1" applyAlignment="1">
      <alignment vertical="center" wrapText="1" readingOrder="1"/>
    </xf>
    <xf numFmtId="49" fontId="20" fillId="0" borderId="7" xfId="1" applyNumberFormat="1" applyFont="1" applyBorder="1" applyAlignment="1">
      <alignment vertical="center" wrapText="1" readingOrder="1"/>
    </xf>
    <xf numFmtId="49" fontId="20" fillId="0" borderId="1" xfId="1" applyNumberFormat="1" applyFont="1" applyBorder="1" applyAlignment="1">
      <alignment horizontal="center" vertical="center" wrapText="1" readingOrder="1"/>
    </xf>
    <xf numFmtId="0" fontId="21" fillId="0" borderId="7" xfId="0" applyFont="1" applyBorder="1" applyAlignment="1" applyProtection="1">
      <alignment horizontal="center" vertical="center" wrapText="1" readingOrder="1"/>
      <protection locked="0"/>
    </xf>
    <xf numFmtId="0" fontId="21" fillId="0" borderId="7" xfId="0" applyFont="1" applyBorder="1" applyAlignment="1" applyProtection="1">
      <alignment horizontal="left" vertical="center" wrapText="1" readingOrder="1"/>
      <protection locked="0"/>
    </xf>
    <xf numFmtId="0" fontId="21" fillId="0" borderId="1" xfId="0" applyFont="1" applyBorder="1" applyAlignment="1" applyProtection="1">
      <alignment horizontal="left" vertical="center" wrapText="1" readingOrder="1"/>
      <protection locked="0"/>
    </xf>
    <xf numFmtId="0" fontId="21" fillId="3" borderId="1" xfId="0" applyFont="1" applyFill="1" applyBorder="1" applyAlignment="1" applyProtection="1">
      <alignment horizontal="center" vertical="center" wrapText="1" readingOrder="1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20" fillId="3" borderId="1" xfId="1" applyNumberFormat="1" applyFont="1" applyFill="1" applyBorder="1" applyAlignment="1">
      <alignment horizontal="center" vertical="center" wrapText="1" readingOrder="1"/>
    </xf>
    <xf numFmtId="49" fontId="19" fillId="4" borderId="1" xfId="0" applyNumberFormat="1" applyFont="1" applyFill="1" applyBorder="1" applyAlignment="1">
      <alignment horizontal="center" vertical="center" wrapText="1"/>
    </xf>
    <xf numFmtId="49" fontId="20" fillId="0" borderId="1" xfId="1" applyNumberFormat="1" applyFont="1" applyBorder="1" applyAlignment="1">
      <alignment vertical="center" wrapText="1" readingOrder="1"/>
    </xf>
    <xf numFmtId="49" fontId="6" fillId="0" borderId="1" xfId="0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 readingOrder="1"/>
      <protection locked="0"/>
    </xf>
    <xf numFmtId="49" fontId="6" fillId="0" borderId="4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 wrapText="1"/>
    </xf>
    <xf numFmtId="0" fontId="6" fillId="0" borderId="5" xfId="0" applyFont="1" applyBorder="1"/>
    <xf numFmtId="0" fontId="16" fillId="3" borderId="1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/>
    </xf>
    <xf numFmtId="0" fontId="16" fillId="0" borderId="5" xfId="0" applyFont="1" applyBorder="1"/>
    <xf numFmtId="0" fontId="16" fillId="0" borderId="2" xfId="0" applyFont="1" applyBorder="1" applyAlignment="1">
      <alignment horizontal="right" vertical="center"/>
    </xf>
    <xf numFmtId="0" fontId="16" fillId="3" borderId="2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6" xfId="0" applyFont="1" applyBorder="1"/>
    <xf numFmtId="0" fontId="4" fillId="0" borderId="5" xfId="0" applyFont="1" applyBorder="1"/>
    <xf numFmtId="0" fontId="4" fillId="0" borderId="2" xfId="0" applyFont="1" applyBorder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9" fillId="3" borderId="1" xfId="0" applyFont="1" applyFill="1" applyBorder="1" applyAlignment="1" applyProtection="1">
      <alignment horizontal="center" vertical="center" wrapText="1" readingOrder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7" fillId="4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9" fillId="4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49" fontId="19" fillId="4" borderId="1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49" fontId="20" fillId="3" borderId="1" xfId="1" applyNumberFormat="1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/>
    </xf>
  </cellXfs>
  <cellStyles count="2">
    <cellStyle name="Normal 2" xfId="1" xr:uid="{B2F20D1E-1F2E-402E-91A3-1E2208BEEC17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EA361-09B3-45D2-8293-477495667380}">
  <dimension ref="A1:L242"/>
  <sheetViews>
    <sheetView topLeftCell="A20" workbookViewId="0">
      <selection activeCell="I21" sqref="I21"/>
    </sheetView>
  </sheetViews>
  <sheetFormatPr defaultRowHeight="14.4" x14ac:dyDescent="0.3"/>
  <cols>
    <col min="1" max="1" width="8.21875" customWidth="1"/>
    <col min="2" max="2" width="9" style="17" customWidth="1"/>
    <col min="3" max="3" width="8.88671875" style="17"/>
    <col min="4" max="4" width="7.88671875" style="17" customWidth="1"/>
    <col min="5" max="5" width="13.88671875" style="17" customWidth="1"/>
    <col min="6" max="6" width="33.5546875" style="18" customWidth="1"/>
    <col min="7" max="7" width="23.33203125" style="19" customWidth="1"/>
    <col min="8" max="8" width="7.5546875" style="20" customWidth="1"/>
    <col min="9" max="9" width="8.88671875" style="17"/>
    <col min="10" max="10" width="8.88671875" style="32"/>
    <col min="11" max="11" width="8.88671875" style="22"/>
    <col min="12" max="12" width="8.88671875" style="29"/>
  </cols>
  <sheetData>
    <row r="1" spans="1:12" x14ac:dyDescent="0.3">
      <c r="A1" t="s">
        <v>0</v>
      </c>
      <c r="J1" s="17"/>
    </row>
    <row r="2" spans="1:12" x14ac:dyDescent="0.3">
      <c r="A2" t="s">
        <v>1</v>
      </c>
      <c r="J2" s="17"/>
    </row>
    <row r="3" spans="1:12" x14ac:dyDescent="0.3">
      <c r="A3" t="s">
        <v>2</v>
      </c>
      <c r="J3" s="17"/>
    </row>
    <row r="4" spans="1:12" x14ac:dyDescent="0.3">
      <c r="J4" s="17"/>
    </row>
    <row r="5" spans="1:12" x14ac:dyDescent="0.3">
      <c r="A5" s="117" t="s">
        <v>3</v>
      </c>
      <c r="B5" s="117"/>
      <c r="C5" s="117"/>
      <c r="D5" s="117"/>
      <c r="E5" s="117"/>
      <c r="F5" s="117"/>
      <c r="G5" s="117"/>
      <c r="J5" s="17"/>
    </row>
    <row r="6" spans="1:12" x14ac:dyDescent="0.3">
      <c r="A6" s="117"/>
      <c r="B6" s="117"/>
      <c r="C6" s="117"/>
      <c r="D6" s="117"/>
      <c r="E6" s="117"/>
      <c r="F6" s="117"/>
      <c r="G6" s="117"/>
      <c r="J6" s="17"/>
    </row>
    <row r="7" spans="1:12" x14ac:dyDescent="0.3">
      <c r="J7" s="17"/>
    </row>
    <row r="8" spans="1:12" ht="24" x14ac:dyDescent="0.3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199</v>
      </c>
      <c r="I8" s="54" t="s">
        <v>28</v>
      </c>
      <c r="J8" s="16" t="s">
        <v>29</v>
      </c>
    </row>
    <row r="9" spans="1:12" ht="41.4" customHeight="1" x14ac:dyDescent="0.3">
      <c r="A9" s="33" t="s">
        <v>64</v>
      </c>
      <c r="B9" s="33" t="s">
        <v>11</v>
      </c>
      <c r="C9" s="33">
        <v>6038</v>
      </c>
      <c r="D9" s="33">
        <v>3873</v>
      </c>
      <c r="E9" s="40" t="s">
        <v>62</v>
      </c>
      <c r="F9" s="44" t="s">
        <v>103</v>
      </c>
      <c r="G9" s="55" t="s">
        <v>17</v>
      </c>
      <c r="H9" s="33">
        <v>11</v>
      </c>
      <c r="I9" s="34"/>
      <c r="J9" s="35">
        <f>I9*H9</f>
        <v>0</v>
      </c>
      <c r="K9" s="31"/>
      <c r="L9" s="30"/>
    </row>
    <row r="10" spans="1:12" ht="49.2" customHeight="1" x14ac:dyDescent="0.3">
      <c r="A10" s="35" t="s">
        <v>64</v>
      </c>
      <c r="B10" s="35" t="s">
        <v>11</v>
      </c>
      <c r="C10" s="35">
        <v>6030</v>
      </c>
      <c r="D10" s="105">
        <v>3869</v>
      </c>
      <c r="E10" s="36" t="s">
        <v>102</v>
      </c>
      <c r="F10" s="37" t="s">
        <v>100</v>
      </c>
      <c r="G10" s="36" t="s">
        <v>34</v>
      </c>
      <c r="H10" s="105">
        <v>3</v>
      </c>
      <c r="I10" s="114"/>
      <c r="J10" s="105">
        <f>I10*H10</f>
        <v>0</v>
      </c>
      <c r="K10" s="31"/>
    </row>
    <row r="11" spans="1:12" ht="55.8" customHeight="1" x14ac:dyDescent="0.3">
      <c r="A11" s="35" t="s">
        <v>64</v>
      </c>
      <c r="B11" s="35" t="s">
        <v>11</v>
      </c>
      <c r="C11" s="35">
        <v>6031</v>
      </c>
      <c r="D11" s="105"/>
      <c r="E11" s="36" t="s">
        <v>102</v>
      </c>
      <c r="F11" s="37" t="s">
        <v>101</v>
      </c>
      <c r="G11" s="36" t="s">
        <v>34</v>
      </c>
      <c r="H11" s="105"/>
      <c r="I11" s="114"/>
      <c r="J11" s="105"/>
      <c r="K11" s="31"/>
    </row>
    <row r="12" spans="1:12" ht="47.4" customHeight="1" x14ac:dyDescent="0.3">
      <c r="A12" s="35" t="s">
        <v>64</v>
      </c>
      <c r="B12" s="35" t="s">
        <v>11</v>
      </c>
      <c r="C12" s="35">
        <v>6043</v>
      </c>
      <c r="D12" s="106">
        <v>3876</v>
      </c>
      <c r="E12" s="36" t="s">
        <v>99</v>
      </c>
      <c r="F12" s="44" t="s">
        <v>225</v>
      </c>
      <c r="G12" s="43" t="s">
        <v>38</v>
      </c>
      <c r="H12" s="106">
        <v>2</v>
      </c>
      <c r="I12" s="106"/>
      <c r="J12" s="35">
        <f>I12*H12</f>
        <v>0</v>
      </c>
      <c r="K12" s="31"/>
    </row>
    <row r="13" spans="1:12" ht="54" customHeight="1" x14ac:dyDescent="0.3">
      <c r="A13" s="35" t="s">
        <v>64</v>
      </c>
      <c r="B13" s="35" t="s">
        <v>11</v>
      </c>
      <c r="C13" s="35">
        <v>6044</v>
      </c>
      <c r="D13" s="109"/>
      <c r="E13" s="36" t="s">
        <v>99</v>
      </c>
      <c r="F13" s="37" t="s">
        <v>226</v>
      </c>
      <c r="G13" s="36" t="s">
        <v>38</v>
      </c>
      <c r="H13" s="109"/>
      <c r="I13" s="109"/>
      <c r="J13" s="106">
        <f>I14*H14</f>
        <v>0</v>
      </c>
      <c r="K13" s="31"/>
    </row>
    <row r="14" spans="1:12" ht="54" customHeight="1" x14ac:dyDescent="0.3">
      <c r="A14" s="35" t="s">
        <v>64</v>
      </c>
      <c r="B14" s="35" t="s">
        <v>11</v>
      </c>
      <c r="C14" s="35">
        <v>6041</v>
      </c>
      <c r="D14" s="33">
        <v>3875</v>
      </c>
      <c r="E14" s="36" t="s">
        <v>99</v>
      </c>
      <c r="F14" s="44" t="s">
        <v>262</v>
      </c>
      <c r="G14" s="43" t="s">
        <v>20</v>
      </c>
      <c r="H14" s="106">
        <v>2</v>
      </c>
      <c r="I14" s="106"/>
      <c r="J14" s="108"/>
      <c r="K14" s="31"/>
    </row>
    <row r="15" spans="1:12" ht="50.4" customHeight="1" x14ac:dyDescent="0.3">
      <c r="A15" s="35" t="s">
        <v>64</v>
      </c>
      <c r="B15" s="35" t="s">
        <v>11</v>
      </c>
      <c r="C15" s="35">
        <v>6042</v>
      </c>
      <c r="D15" s="39"/>
      <c r="E15" s="36" t="s">
        <v>99</v>
      </c>
      <c r="F15" s="44" t="s">
        <v>263</v>
      </c>
      <c r="G15" s="43" t="s">
        <v>20</v>
      </c>
      <c r="H15" s="107"/>
      <c r="I15" s="107"/>
      <c r="J15" s="107"/>
    </row>
    <row r="16" spans="1:12" ht="37.799999999999997" customHeight="1" x14ac:dyDescent="0.3">
      <c r="A16" s="39" t="s">
        <v>64</v>
      </c>
      <c r="B16" s="39" t="s">
        <v>13</v>
      </c>
      <c r="C16" s="39">
        <v>6102</v>
      </c>
      <c r="D16" s="109">
        <v>3926</v>
      </c>
      <c r="E16" s="57" t="s">
        <v>102</v>
      </c>
      <c r="F16" s="58" t="s">
        <v>227</v>
      </c>
      <c r="G16" s="57" t="s">
        <v>229</v>
      </c>
      <c r="H16" s="108">
        <v>3</v>
      </c>
      <c r="I16" s="105"/>
      <c r="J16" s="105">
        <f>I16*H16</f>
        <v>0</v>
      </c>
      <c r="K16" s="31"/>
    </row>
    <row r="17" spans="1:12" ht="42" customHeight="1" x14ac:dyDescent="0.3">
      <c r="A17" s="35" t="s">
        <v>64</v>
      </c>
      <c r="B17" s="35" t="s">
        <v>13</v>
      </c>
      <c r="C17" s="35">
        <v>6103</v>
      </c>
      <c r="D17" s="105"/>
      <c r="E17" s="36" t="s">
        <v>102</v>
      </c>
      <c r="F17" s="37" t="s">
        <v>228</v>
      </c>
      <c r="G17" s="36" t="s">
        <v>229</v>
      </c>
      <c r="H17" s="109"/>
      <c r="I17" s="105"/>
      <c r="J17" s="105"/>
      <c r="K17" s="31"/>
    </row>
    <row r="18" spans="1:12" ht="46.2" customHeight="1" x14ac:dyDescent="0.3">
      <c r="A18" s="35" t="s">
        <v>64</v>
      </c>
      <c r="B18" s="35" t="s">
        <v>13</v>
      </c>
      <c r="C18" s="39">
        <v>6123</v>
      </c>
      <c r="D18" s="39">
        <v>3940</v>
      </c>
      <c r="E18" s="36" t="s">
        <v>99</v>
      </c>
      <c r="F18" s="37" t="s">
        <v>104</v>
      </c>
      <c r="G18" s="36" t="s">
        <v>18</v>
      </c>
      <c r="H18" s="39">
        <v>4</v>
      </c>
      <c r="I18" s="38"/>
      <c r="J18" s="35">
        <f>I18*H18</f>
        <v>0</v>
      </c>
      <c r="K18" s="31"/>
      <c r="L18" s="30"/>
    </row>
    <row r="19" spans="1:12" ht="36" x14ac:dyDescent="0.3">
      <c r="A19" s="35" t="s">
        <v>64</v>
      </c>
      <c r="B19" s="35" t="s">
        <v>13</v>
      </c>
      <c r="C19" s="35">
        <v>6108</v>
      </c>
      <c r="D19" s="105">
        <v>3930</v>
      </c>
      <c r="E19" s="36" t="s">
        <v>62</v>
      </c>
      <c r="F19" s="37" t="s">
        <v>105</v>
      </c>
      <c r="G19" s="36" t="s">
        <v>21</v>
      </c>
      <c r="H19" s="106">
        <v>11</v>
      </c>
      <c r="I19" s="115"/>
      <c r="J19" s="105">
        <f>I19*H19</f>
        <v>0</v>
      </c>
      <c r="K19" s="31"/>
      <c r="L19" s="30"/>
    </row>
    <row r="20" spans="1:12" ht="36" x14ac:dyDescent="0.3">
      <c r="A20" s="35" t="s">
        <v>64</v>
      </c>
      <c r="B20" s="35" t="s">
        <v>13</v>
      </c>
      <c r="C20" s="35">
        <v>6109</v>
      </c>
      <c r="D20" s="105"/>
      <c r="E20" s="36" t="s">
        <v>62</v>
      </c>
      <c r="F20" s="37" t="s">
        <v>106</v>
      </c>
      <c r="G20" s="36" t="s">
        <v>21</v>
      </c>
      <c r="H20" s="109"/>
      <c r="I20" s="116"/>
      <c r="J20" s="105"/>
      <c r="K20" s="31"/>
      <c r="L20" s="30"/>
    </row>
    <row r="21" spans="1:12" ht="36" x14ac:dyDescent="0.3">
      <c r="A21" s="35" t="s">
        <v>64</v>
      </c>
      <c r="B21" s="35" t="s">
        <v>14</v>
      </c>
      <c r="C21" s="35">
        <v>6144</v>
      </c>
      <c r="D21" s="35">
        <v>3960</v>
      </c>
      <c r="E21" s="59" t="s">
        <v>102</v>
      </c>
      <c r="F21" s="60" t="s">
        <v>230</v>
      </c>
      <c r="G21" s="59" t="s">
        <v>15</v>
      </c>
      <c r="H21" s="35">
        <v>1</v>
      </c>
      <c r="I21" s="38"/>
      <c r="J21" s="35">
        <f>I21*H21</f>
        <v>0</v>
      </c>
      <c r="K21" s="31"/>
    </row>
    <row r="22" spans="1:12" ht="36" x14ac:dyDescent="0.3">
      <c r="A22" s="35" t="s">
        <v>64</v>
      </c>
      <c r="B22" s="35" t="s">
        <v>14</v>
      </c>
      <c r="C22" s="35">
        <v>6150</v>
      </c>
      <c r="D22" s="35">
        <v>3965</v>
      </c>
      <c r="E22" s="36" t="s">
        <v>99</v>
      </c>
      <c r="F22" s="37" t="s">
        <v>108</v>
      </c>
      <c r="G22" s="36" t="s">
        <v>19</v>
      </c>
      <c r="H22" s="35">
        <v>4</v>
      </c>
      <c r="I22" s="38"/>
      <c r="J22" s="35">
        <f>I22*H22</f>
        <v>0</v>
      </c>
      <c r="K22" s="31"/>
      <c r="L22" s="30"/>
    </row>
    <row r="23" spans="1:12" ht="36" x14ac:dyDescent="0.3">
      <c r="A23" s="35" t="s">
        <v>64</v>
      </c>
      <c r="B23" s="35" t="s">
        <v>14</v>
      </c>
      <c r="C23" s="35">
        <v>6149</v>
      </c>
      <c r="D23" s="35">
        <v>3964</v>
      </c>
      <c r="E23" s="36" t="s">
        <v>62</v>
      </c>
      <c r="F23" s="37" t="s">
        <v>109</v>
      </c>
      <c r="G23" s="36" t="s">
        <v>22</v>
      </c>
      <c r="H23" s="35">
        <v>11</v>
      </c>
      <c r="I23" s="38"/>
      <c r="J23" s="35">
        <f>I23*H23</f>
        <v>0</v>
      </c>
      <c r="K23" s="31"/>
      <c r="L23" s="30"/>
    </row>
    <row r="24" spans="1:12" ht="52.2" customHeight="1" x14ac:dyDescent="0.3">
      <c r="A24" s="61" t="s">
        <v>64</v>
      </c>
      <c r="B24" s="35" t="s">
        <v>23</v>
      </c>
      <c r="C24" s="35">
        <v>5993</v>
      </c>
      <c r="D24" s="35">
        <v>3833</v>
      </c>
      <c r="E24" s="35" t="s">
        <v>24</v>
      </c>
      <c r="F24" s="62" t="s">
        <v>157</v>
      </c>
      <c r="G24" s="35" t="s">
        <v>25</v>
      </c>
      <c r="H24" s="35">
        <v>18</v>
      </c>
      <c r="I24" s="38"/>
      <c r="J24" s="35">
        <f>I24*H24</f>
        <v>0</v>
      </c>
    </row>
    <row r="25" spans="1:12" ht="38.4" customHeight="1" x14ac:dyDescent="0.3">
      <c r="A25" s="61" t="s">
        <v>64</v>
      </c>
      <c r="B25" s="63" t="s">
        <v>26</v>
      </c>
      <c r="C25" s="64">
        <v>7115</v>
      </c>
      <c r="D25" s="64">
        <v>4851</v>
      </c>
      <c r="E25" s="64" t="s">
        <v>27</v>
      </c>
      <c r="F25" s="62" t="s">
        <v>158</v>
      </c>
      <c r="G25" s="64" t="s">
        <v>81</v>
      </c>
      <c r="H25" s="65">
        <v>5</v>
      </c>
      <c r="I25" s="66"/>
      <c r="J25" s="67">
        <f>I25*H25</f>
        <v>0</v>
      </c>
    </row>
    <row r="26" spans="1:12" x14ac:dyDescent="0.3">
      <c r="A26" s="68"/>
      <c r="B26" s="69"/>
      <c r="C26" s="69"/>
      <c r="D26" s="69"/>
      <c r="E26" s="69"/>
      <c r="F26" s="42"/>
      <c r="G26" s="113" t="s">
        <v>30</v>
      </c>
      <c r="H26" s="111"/>
      <c r="I26" s="112"/>
      <c r="J26" s="70">
        <f>SUM(J9:J25)</f>
        <v>0</v>
      </c>
    </row>
    <row r="27" spans="1:12" x14ac:dyDescent="0.3">
      <c r="A27" s="69"/>
      <c r="B27" s="69"/>
      <c r="C27" s="69"/>
      <c r="D27" s="69"/>
      <c r="E27" s="69"/>
      <c r="F27" s="42"/>
      <c r="G27" s="110" t="s">
        <v>31</v>
      </c>
      <c r="H27" s="111"/>
      <c r="I27" s="112"/>
      <c r="J27" s="70">
        <f>J26*0.05</f>
        <v>0</v>
      </c>
    </row>
    <row r="28" spans="1:12" x14ac:dyDescent="0.3">
      <c r="A28" s="69"/>
      <c r="B28" s="69"/>
      <c r="C28" s="69"/>
      <c r="D28" s="69"/>
      <c r="E28" s="69"/>
      <c r="F28" s="42"/>
      <c r="G28" s="113" t="s">
        <v>32</v>
      </c>
      <c r="H28" s="111"/>
      <c r="I28" s="112"/>
      <c r="J28" s="70"/>
    </row>
    <row r="29" spans="1:12" x14ac:dyDescent="0.3">
      <c r="A29" s="69"/>
      <c r="B29" s="69"/>
      <c r="C29" s="69"/>
      <c r="D29" s="69"/>
      <c r="E29" s="69"/>
      <c r="F29" s="42"/>
      <c r="G29" s="113" t="s">
        <v>33</v>
      </c>
      <c r="H29" s="111"/>
      <c r="I29" s="112"/>
      <c r="J29" s="70">
        <f>SUM(J26:J27)-J28</f>
        <v>0</v>
      </c>
    </row>
    <row r="30" spans="1:12" x14ac:dyDescent="0.3">
      <c r="J30" s="17"/>
    </row>
    <row r="31" spans="1:12" x14ac:dyDescent="0.3">
      <c r="J31" s="17"/>
    </row>
    <row r="32" spans="1:12" x14ac:dyDescent="0.3">
      <c r="J32" s="17"/>
    </row>
    <row r="33" spans="10:10" x14ac:dyDescent="0.3">
      <c r="J33" s="17"/>
    </row>
    <row r="34" spans="10:10" x14ac:dyDescent="0.3">
      <c r="J34" s="17"/>
    </row>
    <row r="35" spans="10:10" x14ac:dyDescent="0.3">
      <c r="J35" s="17"/>
    </row>
    <row r="36" spans="10:10" x14ac:dyDescent="0.3">
      <c r="J36" s="17"/>
    </row>
    <row r="37" spans="10:10" x14ac:dyDescent="0.3">
      <c r="J37" s="17"/>
    </row>
    <row r="38" spans="10:10" x14ac:dyDescent="0.3">
      <c r="J38" s="17"/>
    </row>
    <row r="39" spans="10:10" x14ac:dyDescent="0.3">
      <c r="J39" s="17"/>
    </row>
    <row r="40" spans="10:10" x14ac:dyDescent="0.3">
      <c r="J40" s="17"/>
    </row>
    <row r="41" spans="10:10" x14ac:dyDescent="0.3">
      <c r="J41" s="17"/>
    </row>
    <row r="42" spans="10:10" x14ac:dyDescent="0.3">
      <c r="J42" s="17"/>
    </row>
    <row r="43" spans="10:10" x14ac:dyDescent="0.3">
      <c r="J43" s="17"/>
    </row>
    <row r="44" spans="10:10" x14ac:dyDescent="0.3">
      <c r="J44" s="17"/>
    </row>
    <row r="45" spans="10:10" x14ac:dyDescent="0.3">
      <c r="J45" s="17"/>
    </row>
    <row r="46" spans="10:10" x14ac:dyDescent="0.3">
      <c r="J46" s="17"/>
    </row>
    <row r="47" spans="10:10" x14ac:dyDescent="0.3">
      <c r="J47" s="17"/>
    </row>
    <row r="48" spans="10:10" x14ac:dyDescent="0.3">
      <c r="J48" s="17"/>
    </row>
    <row r="49" spans="10:10" x14ac:dyDescent="0.3">
      <c r="J49" s="17"/>
    </row>
    <row r="50" spans="10:10" x14ac:dyDescent="0.3">
      <c r="J50" s="17"/>
    </row>
    <row r="51" spans="10:10" x14ac:dyDescent="0.3">
      <c r="J51" s="17"/>
    </row>
    <row r="52" spans="10:10" x14ac:dyDescent="0.3">
      <c r="J52" s="17"/>
    </row>
    <row r="53" spans="10:10" x14ac:dyDescent="0.3">
      <c r="J53" s="17"/>
    </row>
    <row r="54" spans="10:10" x14ac:dyDescent="0.3">
      <c r="J54" s="17"/>
    </row>
    <row r="55" spans="10:10" x14ac:dyDescent="0.3">
      <c r="J55" s="17"/>
    </row>
    <row r="56" spans="10:10" x14ac:dyDescent="0.3">
      <c r="J56" s="17"/>
    </row>
    <row r="57" spans="10:10" x14ac:dyDescent="0.3">
      <c r="J57" s="17"/>
    </row>
    <row r="58" spans="10:10" x14ac:dyDescent="0.3">
      <c r="J58" s="17"/>
    </row>
    <row r="59" spans="10:10" x14ac:dyDescent="0.3">
      <c r="J59" s="17"/>
    </row>
    <row r="60" spans="10:10" x14ac:dyDescent="0.3">
      <c r="J60" s="17"/>
    </row>
    <row r="61" spans="10:10" x14ac:dyDescent="0.3">
      <c r="J61" s="17"/>
    </row>
    <row r="62" spans="10:10" x14ac:dyDescent="0.3">
      <c r="J62" s="17"/>
    </row>
    <row r="63" spans="10:10" x14ac:dyDescent="0.3">
      <c r="J63" s="17"/>
    </row>
    <row r="64" spans="10:10" x14ac:dyDescent="0.3">
      <c r="J64" s="17"/>
    </row>
    <row r="65" spans="10:10" x14ac:dyDescent="0.3">
      <c r="J65" s="17"/>
    </row>
    <row r="66" spans="10:10" x14ac:dyDescent="0.3">
      <c r="J66" s="17"/>
    </row>
    <row r="67" spans="10:10" x14ac:dyDescent="0.3">
      <c r="J67" s="17"/>
    </row>
    <row r="68" spans="10:10" x14ac:dyDescent="0.3">
      <c r="J68" s="17"/>
    </row>
    <row r="69" spans="10:10" x14ac:dyDescent="0.3">
      <c r="J69" s="17"/>
    </row>
    <row r="70" spans="10:10" x14ac:dyDescent="0.3">
      <c r="J70" s="17"/>
    </row>
    <row r="71" spans="10:10" x14ac:dyDescent="0.3">
      <c r="J71" s="17"/>
    </row>
    <row r="72" spans="10:10" x14ac:dyDescent="0.3">
      <c r="J72" s="17"/>
    </row>
    <row r="73" spans="10:10" x14ac:dyDescent="0.3">
      <c r="J73" s="17"/>
    </row>
    <row r="74" spans="10:10" x14ac:dyDescent="0.3">
      <c r="J74" s="17"/>
    </row>
    <row r="75" spans="10:10" x14ac:dyDescent="0.3">
      <c r="J75" s="17"/>
    </row>
    <row r="76" spans="10:10" x14ac:dyDescent="0.3">
      <c r="J76" s="17"/>
    </row>
    <row r="77" spans="10:10" x14ac:dyDescent="0.3">
      <c r="J77" s="17"/>
    </row>
    <row r="78" spans="10:10" x14ac:dyDescent="0.3">
      <c r="J78" s="17"/>
    </row>
    <row r="79" spans="10:10" x14ac:dyDescent="0.3">
      <c r="J79" s="17"/>
    </row>
    <row r="80" spans="10:10" x14ac:dyDescent="0.3">
      <c r="J80" s="17"/>
    </row>
    <row r="81" spans="10:10" x14ac:dyDescent="0.3">
      <c r="J81" s="17"/>
    </row>
    <row r="82" spans="10:10" x14ac:dyDescent="0.3">
      <c r="J82" s="17"/>
    </row>
    <row r="83" spans="10:10" x14ac:dyDescent="0.3">
      <c r="J83" s="17"/>
    </row>
    <row r="84" spans="10:10" x14ac:dyDescent="0.3">
      <c r="J84" s="17"/>
    </row>
    <row r="85" spans="10:10" x14ac:dyDescent="0.3">
      <c r="J85" s="17"/>
    </row>
    <row r="86" spans="10:10" x14ac:dyDescent="0.3">
      <c r="J86" s="17"/>
    </row>
    <row r="87" spans="10:10" x14ac:dyDescent="0.3">
      <c r="J87" s="17"/>
    </row>
    <row r="88" spans="10:10" x14ac:dyDescent="0.3">
      <c r="J88" s="17"/>
    </row>
    <row r="89" spans="10:10" x14ac:dyDescent="0.3">
      <c r="J89" s="17"/>
    </row>
    <row r="90" spans="10:10" x14ac:dyDescent="0.3">
      <c r="J90" s="17"/>
    </row>
    <row r="91" spans="10:10" x14ac:dyDescent="0.3">
      <c r="J91" s="17"/>
    </row>
    <row r="92" spans="10:10" x14ac:dyDescent="0.3">
      <c r="J92" s="17"/>
    </row>
    <row r="93" spans="10:10" x14ac:dyDescent="0.3">
      <c r="J93" s="17"/>
    </row>
    <row r="94" spans="10:10" x14ac:dyDescent="0.3">
      <c r="J94" s="17"/>
    </row>
    <row r="95" spans="10:10" x14ac:dyDescent="0.3">
      <c r="J95" s="17"/>
    </row>
    <row r="96" spans="10:10" x14ac:dyDescent="0.3">
      <c r="J96" s="17"/>
    </row>
    <row r="97" spans="10:10" x14ac:dyDescent="0.3">
      <c r="J97" s="17"/>
    </row>
    <row r="98" spans="10:10" x14ac:dyDescent="0.3">
      <c r="J98" s="17"/>
    </row>
    <row r="99" spans="10:10" x14ac:dyDescent="0.3">
      <c r="J99" s="17"/>
    </row>
    <row r="100" spans="10:10" x14ac:dyDescent="0.3">
      <c r="J100" s="17"/>
    </row>
    <row r="101" spans="10:10" x14ac:dyDescent="0.3">
      <c r="J101" s="17"/>
    </row>
    <row r="102" spans="10:10" x14ac:dyDescent="0.3">
      <c r="J102" s="17"/>
    </row>
    <row r="103" spans="10:10" x14ac:dyDescent="0.3">
      <c r="J103" s="17"/>
    </row>
    <row r="104" spans="10:10" x14ac:dyDescent="0.3">
      <c r="J104" s="17"/>
    </row>
    <row r="105" spans="10:10" x14ac:dyDescent="0.3">
      <c r="J105" s="17"/>
    </row>
    <row r="106" spans="10:10" x14ac:dyDescent="0.3">
      <c r="J106" s="17"/>
    </row>
    <row r="107" spans="10:10" x14ac:dyDescent="0.3">
      <c r="J107" s="17"/>
    </row>
    <row r="108" spans="10:10" x14ac:dyDescent="0.3">
      <c r="J108" s="17"/>
    </row>
    <row r="109" spans="10:10" x14ac:dyDescent="0.3">
      <c r="J109" s="17"/>
    </row>
    <row r="110" spans="10:10" x14ac:dyDescent="0.3">
      <c r="J110" s="17"/>
    </row>
    <row r="111" spans="10:10" x14ac:dyDescent="0.3">
      <c r="J111" s="17"/>
    </row>
    <row r="112" spans="10:10" x14ac:dyDescent="0.3">
      <c r="J112" s="17"/>
    </row>
    <row r="113" spans="10:10" x14ac:dyDescent="0.3">
      <c r="J113" s="17"/>
    </row>
    <row r="114" spans="10:10" x14ac:dyDescent="0.3">
      <c r="J114" s="17"/>
    </row>
    <row r="115" spans="10:10" x14ac:dyDescent="0.3">
      <c r="J115" s="17"/>
    </row>
    <row r="116" spans="10:10" x14ac:dyDescent="0.3">
      <c r="J116" s="17"/>
    </row>
    <row r="117" spans="10:10" x14ac:dyDescent="0.3">
      <c r="J117" s="17"/>
    </row>
    <row r="118" spans="10:10" x14ac:dyDescent="0.3">
      <c r="J118" s="17"/>
    </row>
    <row r="119" spans="10:10" x14ac:dyDescent="0.3">
      <c r="J119" s="17"/>
    </row>
    <row r="120" spans="10:10" x14ac:dyDescent="0.3">
      <c r="J120" s="17"/>
    </row>
    <row r="121" spans="10:10" x14ac:dyDescent="0.3">
      <c r="J121" s="17"/>
    </row>
    <row r="122" spans="10:10" x14ac:dyDescent="0.3">
      <c r="J122" s="17"/>
    </row>
    <row r="123" spans="10:10" x14ac:dyDescent="0.3">
      <c r="J123" s="17"/>
    </row>
    <row r="124" spans="10:10" x14ac:dyDescent="0.3">
      <c r="J124" s="17"/>
    </row>
    <row r="125" spans="10:10" x14ac:dyDescent="0.3">
      <c r="J125" s="17"/>
    </row>
    <row r="126" spans="10:10" x14ac:dyDescent="0.3">
      <c r="J126" s="17"/>
    </row>
    <row r="127" spans="10:10" x14ac:dyDescent="0.3">
      <c r="J127" s="17"/>
    </row>
    <row r="128" spans="10:10" x14ac:dyDescent="0.3">
      <c r="J128" s="17"/>
    </row>
    <row r="129" spans="10:10" x14ac:dyDescent="0.3">
      <c r="J129" s="17"/>
    </row>
    <row r="130" spans="10:10" x14ac:dyDescent="0.3">
      <c r="J130" s="17"/>
    </row>
    <row r="131" spans="10:10" x14ac:dyDescent="0.3">
      <c r="J131" s="17"/>
    </row>
    <row r="132" spans="10:10" x14ac:dyDescent="0.3">
      <c r="J132" s="17"/>
    </row>
    <row r="133" spans="10:10" x14ac:dyDescent="0.3">
      <c r="J133" s="17"/>
    </row>
    <row r="134" spans="10:10" x14ac:dyDescent="0.3">
      <c r="J134" s="17"/>
    </row>
    <row r="135" spans="10:10" x14ac:dyDescent="0.3">
      <c r="J135" s="17"/>
    </row>
    <row r="136" spans="10:10" x14ac:dyDescent="0.3">
      <c r="J136" s="17"/>
    </row>
    <row r="137" spans="10:10" x14ac:dyDescent="0.3">
      <c r="J137" s="17"/>
    </row>
    <row r="138" spans="10:10" x14ac:dyDescent="0.3">
      <c r="J138" s="17"/>
    </row>
    <row r="139" spans="10:10" x14ac:dyDescent="0.3">
      <c r="J139" s="17"/>
    </row>
    <row r="140" spans="10:10" x14ac:dyDescent="0.3">
      <c r="J140" s="17"/>
    </row>
    <row r="141" spans="10:10" x14ac:dyDescent="0.3">
      <c r="J141" s="17"/>
    </row>
    <row r="142" spans="10:10" x14ac:dyDescent="0.3">
      <c r="J142" s="17"/>
    </row>
    <row r="143" spans="10:10" x14ac:dyDescent="0.3">
      <c r="J143" s="17"/>
    </row>
    <row r="144" spans="10:10" x14ac:dyDescent="0.3">
      <c r="J144" s="17"/>
    </row>
    <row r="145" spans="10:10" x14ac:dyDescent="0.3">
      <c r="J145" s="17"/>
    </row>
    <row r="146" spans="10:10" x14ac:dyDescent="0.3">
      <c r="J146" s="17"/>
    </row>
    <row r="147" spans="10:10" x14ac:dyDescent="0.3">
      <c r="J147" s="17"/>
    </row>
    <row r="148" spans="10:10" x14ac:dyDescent="0.3">
      <c r="J148" s="17"/>
    </row>
    <row r="149" spans="10:10" x14ac:dyDescent="0.3">
      <c r="J149" s="17"/>
    </row>
    <row r="150" spans="10:10" x14ac:dyDescent="0.3">
      <c r="J150" s="17"/>
    </row>
    <row r="151" spans="10:10" x14ac:dyDescent="0.3">
      <c r="J151" s="17"/>
    </row>
    <row r="152" spans="10:10" x14ac:dyDescent="0.3">
      <c r="J152" s="17"/>
    </row>
    <row r="153" spans="10:10" x14ac:dyDescent="0.3">
      <c r="J153" s="17"/>
    </row>
    <row r="154" spans="10:10" x14ac:dyDescent="0.3">
      <c r="J154" s="17"/>
    </row>
    <row r="155" spans="10:10" x14ac:dyDescent="0.3">
      <c r="J155" s="17"/>
    </row>
    <row r="156" spans="10:10" x14ac:dyDescent="0.3">
      <c r="J156" s="17"/>
    </row>
    <row r="157" spans="10:10" x14ac:dyDescent="0.3">
      <c r="J157" s="17"/>
    </row>
    <row r="158" spans="10:10" x14ac:dyDescent="0.3">
      <c r="J158" s="17"/>
    </row>
    <row r="159" spans="10:10" x14ac:dyDescent="0.3">
      <c r="J159" s="17"/>
    </row>
    <row r="160" spans="10:10" x14ac:dyDescent="0.3">
      <c r="J160" s="17"/>
    </row>
    <row r="161" spans="10:10" x14ac:dyDescent="0.3">
      <c r="J161" s="17"/>
    </row>
    <row r="162" spans="10:10" x14ac:dyDescent="0.3">
      <c r="J162" s="17"/>
    </row>
    <row r="163" spans="10:10" x14ac:dyDescent="0.3">
      <c r="J163" s="17"/>
    </row>
    <row r="164" spans="10:10" x14ac:dyDescent="0.3">
      <c r="J164" s="17"/>
    </row>
    <row r="165" spans="10:10" x14ac:dyDescent="0.3">
      <c r="J165" s="17"/>
    </row>
    <row r="166" spans="10:10" x14ac:dyDescent="0.3">
      <c r="J166" s="17"/>
    </row>
    <row r="167" spans="10:10" x14ac:dyDescent="0.3">
      <c r="J167" s="17"/>
    </row>
    <row r="168" spans="10:10" x14ac:dyDescent="0.3">
      <c r="J168" s="17"/>
    </row>
    <row r="169" spans="10:10" x14ac:dyDescent="0.3">
      <c r="J169" s="17"/>
    </row>
    <row r="170" spans="10:10" x14ac:dyDescent="0.3">
      <c r="J170" s="17"/>
    </row>
    <row r="171" spans="10:10" x14ac:dyDescent="0.3">
      <c r="J171" s="17"/>
    </row>
    <row r="172" spans="10:10" x14ac:dyDescent="0.3">
      <c r="J172" s="17"/>
    </row>
    <row r="173" spans="10:10" x14ac:dyDescent="0.3">
      <c r="J173" s="17"/>
    </row>
    <row r="174" spans="10:10" x14ac:dyDescent="0.3">
      <c r="J174" s="17"/>
    </row>
    <row r="175" spans="10:10" x14ac:dyDescent="0.3">
      <c r="J175" s="17"/>
    </row>
    <row r="176" spans="10:10" x14ac:dyDescent="0.3">
      <c r="J176" s="17"/>
    </row>
    <row r="177" spans="10:10" x14ac:dyDescent="0.3">
      <c r="J177" s="17"/>
    </row>
    <row r="178" spans="10:10" x14ac:dyDescent="0.3">
      <c r="J178" s="17"/>
    </row>
    <row r="179" spans="10:10" x14ac:dyDescent="0.3">
      <c r="J179" s="17"/>
    </row>
    <row r="180" spans="10:10" x14ac:dyDescent="0.3">
      <c r="J180" s="17"/>
    </row>
    <row r="181" spans="10:10" x14ac:dyDescent="0.3">
      <c r="J181" s="17"/>
    </row>
    <row r="182" spans="10:10" x14ac:dyDescent="0.3">
      <c r="J182" s="17"/>
    </row>
    <row r="183" spans="10:10" x14ac:dyDescent="0.3">
      <c r="J183" s="17"/>
    </row>
    <row r="184" spans="10:10" x14ac:dyDescent="0.3">
      <c r="J184" s="17"/>
    </row>
    <row r="185" spans="10:10" x14ac:dyDescent="0.3">
      <c r="J185" s="17"/>
    </row>
    <row r="186" spans="10:10" x14ac:dyDescent="0.3">
      <c r="J186" s="17"/>
    </row>
    <row r="187" spans="10:10" x14ac:dyDescent="0.3">
      <c r="J187" s="17"/>
    </row>
    <row r="188" spans="10:10" x14ac:dyDescent="0.3">
      <c r="J188" s="17"/>
    </row>
    <row r="189" spans="10:10" x14ac:dyDescent="0.3">
      <c r="J189" s="17"/>
    </row>
    <row r="190" spans="10:10" x14ac:dyDescent="0.3">
      <c r="J190" s="17"/>
    </row>
    <row r="191" spans="10:10" x14ac:dyDescent="0.3">
      <c r="J191" s="17"/>
    </row>
    <row r="192" spans="10:10" x14ac:dyDescent="0.3">
      <c r="J192" s="17"/>
    </row>
    <row r="193" spans="10:10" x14ac:dyDescent="0.3">
      <c r="J193" s="17"/>
    </row>
    <row r="194" spans="10:10" x14ac:dyDescent="0.3">
      <c r="J194" s="17"/>
    </row>
    <row r="195" spans="10:10" x14ac:dyDescent="0.3">
      <c r="J195" s="17"/>
    </row>
    <row r="196" spans="10:10" x14ac:dyDescent="0.3">
      <c r="J196" s="17"/>
    </row>
    <row r="197" spans="10:10" x14ac:dyDescent="0.3">
      <c r="J197" s="17"/>
    </row>
    <row r="198" spans="10:10" x14ac:dyDescent="0.3">
      <c r="J198" s="17"/>
    </row>
    <row r="199" spans="10:10" x14ac:dyDescent="0.3">
      <c r="J199" s="17"/>
    </row>
    <row r="200" spans="10:10" x14ac:dyDescent="0.3">
      <c r="J200" s="17"/>
    </row>
    <row r="201" spans="10:10" x14ac:dyDescent="0.3">
      <c r="J201" s="17"/>
    </row>
    <row r="202" spans="10:10" x14ac:dyDescent="0.3">
      <c r="J202" s="17"/>
    </row>
    <row r="203" spans="10:10" x14ac:dyDescent="0.3">
      <c r="J203" s="17"/>
    </row>
    <row r="204" spans="10:10" x14ac:dyDescent="0.3">
      <c r="J204" s="17"/>
    </row>
    <row r="205" spans="10:10" x14ac:dyDescent="0.3">
      <c r="J205" s="17"/>
    </row>
    <row r="206" spans="10:10" x14ac:dyDescent="0.3">
      <c r="J206" s="17"/>
    </row>
    <row r="207" spans="10:10" x14ac:dyDescent="0.3">
      <c r="J207" s="17"/>
    </row>
    <row r="208" spans="10:10" x14ac:dyDescent="0.3">
      <c r="J208" s="17"/>
    </row>
    <row r="209" spans="10:10" x14ac:dyDescent="0.3">
      <c r="J209" s="17"/>
    </row>
    <row r="210" spans="10:10" x14ac:dyDescent="0.3">
      <c r="J210" s="17"/>
    </row>
    <row r="211" spans="10:10" x14ac:dyDescent="0.3">
      <c r="J211" s="17"/>
    </row>
    <row r="212" spans="10:10" x14ac:dyDescent="0.3">
      <c r="J212" s="17"/>
    </row>
    <row r="213" spans="10:10" x14ac:dyDescent="0.3">
      <c r="J213" s="17"/>
    </row>
    <row r="214" spans="10:10" x14ac:dyDescent="0.3">
      <c r="J214" s="17"/>
    </row>
    <row r="215" spans="10:10" x14ac:dyDescent="0.3">
      <c r="J215" s="17"/>
    </row>
    <row r="216" spans="10:10" x14ac:dyDescent="0.3">
      <c r="J216" s="17"/>
    </row>
    <row r="217" spans="10:10" x14ac:dyDescent="0.3">
      <c r="J217" s="17"/>
    </row>
    <row r="218" spans="10:10" x14ac:dyDescent="0.3">
      <c r="J218" s="17"/>
    </row>
    <row r="219" spans="10:10" x14ac:dyDescent="0.3">
      <c r="J219" s="17"/>
    </row>
    <row r="220" spans="10:10" x14ac:dyDescent="0.3">
      <c r="J220" s="17"/>
    </row>
    <row r="221" spans="10:10" x14ac:dyDescent="0.3">
      <c r="J221" s="17"/>
    </row>
    <row r="222" spans="10:10" x14ac:dyDescent="0.3">
      <c r="J222" s="17"/>
    </row>
    <row r="223" spans="10:10" x14ac:dyDescent="0.3">
      <c r="J223" s="17"/>
    </row>
    <row r="224" spans="10:10" x14ac:dyDescent="0.3">
      <c r="J224" s="17"/>
    </row>
    <row r="225" spans="10:10" x14ac:dyDescent="0.3">
      <c r="J225" s="17"/>
    </row>
    <row r="226" spans="10:10" x14ac:dyDescent="0.3">
      <c r="J226" s="17"/>
    </row>
    <row r="227" spans="10:10" x14ac:dyDescent="0.3">
      <c r="J227" s="17"/>
    </row>
    <row r="228" spans="10:10" x14ac:dyDescent="0.3">
      <c r="J228" s="17"/>
    </row>
    <row r="229" spans="10:10" x14ac:dyDescent="0.3">
      <c r="J229" s="17"/>
    </row>
    <row r="230" spans="10:10" x14ac:dyDescent="0.3">
      <c r="J230" s="17"/>
    </row>
    <row r="231" spans="10:10" x14ac:dyDescent="0.3">
      <c r="J231" s="17"/>
    </row>
    <row r="232" spans="10:10" x14ac:dyDescent="0.3">
      <c r="J232" s="17"/>
    </row>
    <row r="233" spans="10:10" x14ac:dyDescent="0.3">
      <c r="J233" s="17"/>
    </row>
    <row r="234" spans="10:10" x14ac:dyDescent="0.3">
      <c r="J234" s="17"/>
    </row>
    <row r="235" spans="10:10" x14ac:dyDescent="0.3">
      <c r="J235" s="17"/>
    </row>
    <row r="236" spans="10:10" x14ac:dyDescent="0.3">
      <c r="J236" s="17"/>
    </row>
    <row r="237" spans="10:10" x14ac:dyDescent="0.3">
      <c r="J237" s="17"/>
    </row>
    <row r="238" spans="10:10" x14ac:dyDescent="0.3">
      <c r="J238" s="17"/>
    </row>
    <row r="239" spans="10:10" x14ac:dyDescent="0.3">
      <c r="J239" s="17"/>
    </row>
    <row r="240" spans="10:10" x14ac:dyDescent="0.3">
      <c r="J240" s="17"/>
    </row>
    <row r="241" spans="10:10" x14ac:dyDescent="0.3">
      <c r="J241" s="17"/>
    </row>
    <row r="242" spans="10:10" x14ac:dyDescent="0.3">
      <c r="J242" s="17"/>
    </row>
  </sheetData>
  <mergeCells count="23">
    <mergeCell ref="A5:G6"/>
    <mergeCell ref="D10:D11"/>
    <mergeCell ref="D16:D17"/>
    <mergeCell ref="G26:I26"/>
    <mergeCell ref="D12:D13"/>
    <mergeCell ref="G27:I27"/>
    <mergeCell ref="G28:I28"/>
    <mergeCell ref="G29:I29"/>
    <mergeCell ref="D19:D20"/>
    <mergeCell ref="H10:H11"/>
    <mergeCell ref="I10:I11"/>
    <mergeCell ref="H16:H17"/>
    <mergeCell ref="I16:I17"/>
    <mergeCell ref="H19:H20"/>
    <mergeCell ref="I19:I20"/>
    <mergeCell ref="J19:J20"/>
    <mergeCell ref="H14:H15"/>
    <mergeCell ref="I14:I15"/>
    <mergeCell ref="J13:J15"/>
    <mergeCell ref="J10:J11"/>
    <mergeCell ref="H12:H13"/>
    <mergeCell ref="I12:I13"/>
    <mergeCell ref="J16:J17"/>
  </mergeCells>
  <phoneticPr fontId="3" type="noConversion"/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CAEE4-E923-4F15-A9CA-48C62C1FA213}">
  <dimension ref="A1:L42"/>
  <sheetViews>
    <sheetView topLeftCell="A34" zoomScale="98" zoomScaleNormal="98" workbookViewId="0">
      <selection activeCell="A34" sqref="A34"/>
    </sheetView>
  </sheetViews>
  <sheetFormatPr defaultRowHeight="14.4" x14ac:dyDescent="0.3"/>
  <cols>
    <col min="1" max="1" width="10.5546875" style="21" customWidth="1"/>
    <col min="2" max="2" width="9.5546875" style="21" customWidth="1"/>
    <col min="3" max="3" width="8.88671875" style="21"/>
    <col min="4" max="4" width="7.44140625" style="21" customWidth="1"/>
    <col min="5" max="5" width="9.88671875" style="21" customWidth="1"/>
    <col min="6" max="6" width="33.33203125" style="21" customWidth="1"/>
    <col min="7" max="7" width="24.109375" style="21" customWidth="1"/>
    <col min="8" max="8" width="8.88671875" style="23"/>
    <col min="9" max="12" width="8.88671875" style="21"/>
  </cols>
  <sheetData>
    <row r="1" spans="1:12" x14ac:dyDescent="0.3">
      <c r="A1" s="21" t="s">
        <v>0</v>
      </c>
    </row>
    <row r="2" spans="1:12" x14ac:dyDescent="0.3">
      <c r="A2" s="21" t="s">
        <v>1</v>
      </c>
    </row>
    <row r="3" spans="1:12" x14ac:dyDescent="0.3">
      <c r="A3" s="21" t="s">
        <v>2</v>
      </c>
    </row>
    <row r="5" spans="1:12" x14ac:dyDescent="0.3">
      <c r="A5" s="118" t="s">
        <v>200</v>
      </c>
      <c r="B5" s="118"/>
      <c r="C5" s="118"/>
      <c r="D5" s="118"/>
      <c r="E5" s="118"/>
      <c r="F5" s="118"/>
      <c r="G5" s="118"/>
    </row>
    <row r="6" spans="1:12" x14ac:dyDescent="0.3">
      <c r="A6" s="118"/>
      <c r="B6" s="118"/>
      <c r="C6" s="118"/>
      <c r="D6" s="118"/>
      <c r="E6" s="118"/>
      <c r="F6" s="118"/>
      <c r="G6" s="118"/>
    </row>
    <row r="7" spans="1:12" x14ac:dyDescent="0.3">
      <c r="C7" s="119"/>
      <c r="D7" s="119"/>
      <c r="E7" s="119"/>
      <c r="F7" s="119"/>
    </row>
    <row r="10" spans="1:12" ht="24" x14ac:dyDescent="0.3">
      <c r="A10" s="71" t="s">
        <v>4</v>
      </c>
      <c r="B10" s="71" t="s">
        <v>5</v>
      </c>
      <c r="C10" s="71" t="s">
        <v>6</v>
      </c>
      <c r="D10" s="71" t="s">
        <v>7</v>
      </c>
      <c r="E10" s="71" t="s">
        <v>8</v>
      </c>
      <c r="F10" s="71" t="s">
        <v>9</v>
      </c>
      <c r="G10" s="72" t="s">
        <v>10</v>
      </c>
      <c r="H10" s="71" t="s">
        <v>199</v>
      </c>
      <c r="I10" s="71" t="s">
        <v>28</v>
      </c>
      <c r="J10" s="71" t="s">
        <v>29</v>
      </c>
    </row>
    <row r="11" spans="1:12" ht="48.6" customHeight="1" x14ac:dyDescent="0.3">
      <c r="A11" s="35" t="s">
        <v>65</v>
      </c>
      <c r="B11" s="35" t="s">
        <v>11</v>
      </c>
      <c r="C11" s="35">
        <v>6577</v>
      </c>
      <c r="D11" s="105">
        <v>4361</v>
      </c>
      <c r="E11" s="36" t="s">
        <v>102</v>
      </c>
      <c r="F11" s="37" t="s">
        <v>110</v>
      </c>
      <c r="G11" s="41" t="s">
        <v>34</v>
      </c>
      <c r="H11" s="106">
        <v>1</v>
      </c>
      <c r="I11" s="106"/>
      <c r="J11" s="106">
        <f>I11*H11</f>
        <v>0</v>
      </c>
      <c r="K11" s="42"/>
      <c r="L11" s="42"/>
    </row>
    <row r="12" spans="1:12" ht="39" customHeight="1" x14ac:dyDescent="0.3">
      <c r="A12" s="35" t="s">
        <v>65</v>
      </c>
      <c r="B12" s="35" t="s">
        <v>11</v>
      </c>
      <c r="C12" s="35">
        <v>6578</v>
      </c>
      <c r="D12" s="105"/>
      <c r="E12" s="36" t="s">
        <v>102</v>
      </c>
      <c r="F12" s="37" t="s">
        <v>111</v>
      </c>
      <c r="G12" s="41" t="s">
        <v>34</v>
      </c>
      <c r="H12" s="109"/>
      <c r="I12" s="109"/>
      <c r="J12" s="109"/>
      <c r="K12" s="42"/>
      <c r="L12" s="42"/>
    </row>
    <row r="13" spans="1:12" ht="37.200000000000003" customHeight="1" x14ac:dyDescent="0.3">
      <c r="A13" s="35" t="s">
        <v>65</v>
      </c>
      <c r="B13" s="35" t="s">
        <v>11</v>
      </c>
      <c r="C13" s="35">
        <v>7148</v>
      </c>
      <c r="D13" s="105">
        <v>4653</v>
      </c>
      <c r="E13" s="43" t="s">
        <v>62</v>
      </c>
      <c r="F13" s="44" t="s">
        <v>209</v>
      </c>
      <c r="G13" s="44" t="s">
        <v>211</v>
      </c>
      <c r="H13" s="106">
        <v>15</v>
      </c>
      <c r="I13" s="106"/>
      <c r="J13" s="106">
        <f>I13*H13</f>
        <v>0</v>
      </c>
      <c r="K13" s="42"/>
      <c r="L13" s="42"/>
    </row>
    <row r="14" spans="1:12" ht="36.6" customHeight="1" x14ac:dyDescent="0.3">
      <c r="A14" s="35" t="s">
        <v>65</v>
      </c>
      <c r="B14" s="35" t="s">
        <v>11</v>
      </c>
      <c r="C14" s="35">
        <v>7149</v>
      </c>
      <c r="D14" s="105"/>
      <c r="E14" s="43" t="s">
        <v>62</v>
      </c>
      <c r="F14" s="44" t="s">
        <v>210</v>
      </c>
      <c r="G14" s="44" t="s">
        <v>211</v>
      </c>
      <c r="H14" s="109"/>
      <c r="I14" s="109"/>
      <c r="J14" s="109"/>
      <c r="K14" s="42"/>
      <c r="L14" s="42"/>
    </row>
    <row r="15" spans="1:12" ht="51" customHeight="1" x14ac:dyDescent="0.3">
      <c r="A15" s="35" t="s">
        <v>65</v>
      </c>
      <c r="B15" s="35" t="s">
        <v>11</v>
      </c>
      <c r="C15" s="35">
        <v>7071</v>
      </c>
      <c r="D15" s="35">
        <v>4809</v>
      </c>
      <c r="E15" s="43" t="s">
        <v>99</v>
      </c>
      <c r="F15" s="44" t="s">
        <v>112</v>
      </c>
      <c r="G15" s="44" t="s">
        <v>20</v>
      </c>
      <c r="H15" s="35">
        <v>2</v>
      </c>
      <c r="I15" s="35"/>
      <c r="J15" s="35">
        <f>I15*H15</f>
        <v>0</v>
      </c>
      <c r="K15" s="42"/>
      <c r="L15" s="42"/>
    </row>
    <row r="16" spans="1:12" ht="46.8" customHeight="1" x14ac:dyDescent="0.3">
      <c r="A16" s="35" t="s">
        <v>65</v>
      </c>
      <c r="B16" s="35" t="s">
        <v>11</v>
      </c>
      <c r="C16" s="35">
        <v>7087</v>
      </c>
      <c r="D16" s="35">
        <v>4825</v>
      </c>
      <c r="E16" s="43" t="s">
        <v>99</v>
      </c>
      <c r="F16" s="44" t="s">
        <v>114</v>
      </c>
      <c r="G16" s="44" t="s">
        <v>38</v>
      </c>
      <c r="H16" s="35">
        <v>2</v>
      </c>
      <c r="I16" s="35"/>
      <c r="J16" s="35">
        <f>I16*H16</f>
        <v>0</v>
      </c>
      <c r="K16" s="42"/>
      <c r="L16" s="42"/>
    </row>
    <row r="17" spans="1:12" ht="39" customHeight="1" x14ac:dyDescent="0.3">
      <c r="A17" s="35" t="s">
        <v>65</v>
      </c>
      <c r="B17" s="35" t="s">
        <v>11</v>
      </c>
      <c r="C17" s="35">
        <v>7168</v>
      </c>
      <c r="D17" s="105">
        <v>4678</v>
      </c>
      <c r="E17" s="43" t="s">
        <v>62</v>
      </c>
      <c r="F17" s="44" t="s">
        <v>115</v>
      </c>
      <c r="G17" s="44" t="s">
        <v>17</v>
      </c>
      <c r="H17" s="105">
        <v>1</v>
      </c>
      <c r="I17" s="105"/>
      <c r="J17" s="105">
        <f>I17*H18</f>
        <v>0</v>
      </c>
      <c r="K17" s="42"/>
      <c r="L17" s="42"/>
    </row>
    <row r="18" spans="1:12" ht="36" x14ac:dyDescent="0.3">
      <c r="A18" s="35" t="s">
        <v>65</v>
      </c>
      <c r="B18" s="35" t="s">
        <v>11</v>
      </c>
      <c r="C18" s="35">
        <v>7169</v>
      </c>
      <c r="D18" s="105"/>
      <c r="E18" s="43" t="s">
        <v>62</v>
      </c>
      <c r="F18" s="44" t="s">
        <v>116</v>
      </c>
      <c r="G18" s="44" t="s">
        <v>17</v>
      </c>
      <c r="H18" s="105"/>
      <c r="I18" s="105"/>
      <c r="J18" s="105"/>
      <c r="K18" s="42"/>
      <c r="L18" s="42"/>
    </row>
    <row r="19" spans="1:12" ht="39.6" customHeight="1" x14ac:dyDescent="0.3">
      <c r="A19" s="35" t="s">
        <v>65</v>
      </c>
      <c r="B19" s="35" t="s">
        <v>13</v>
      </c>
      <c r="C19" s="35">
        <v>7150</v>
      </c>
      <c r="D19" s="105">
        <v>4654</v>
      </c>
      <c r="E19" s="43" t="s">
        <v>62</v>
      </c>
      <c r="F19" s="37" t="s">
        <v>212</v>
      </c>
      <c r="G19" s="41" t="s">
        <v>214</v>
      </c>
      <c r="H19" s="105">
        <v>15</v>
      </c>
      <c r="I19" s="105"/>
      <c r="J19" s="105">
        <f t="shared" ref="J19" si="0">I19*H20</f>
        <v>0</v>
      </c>
      <c r="K19" s="42"/>
      <c r="L19" s="42"/>
    </row>
    <row r="20" spans="1:12" ht="37.200000000000003" customHeight="1" x14ac:dyDescent="0.3">
      <c r="A20" s="35" t="s">
        <v>65</v>
      </c>
      <c r="B20" s="35" t="s">
        <v>13</v>
      </c>
      <c r="C20" s="35">
        <v>7151</v>
      </c>
      <c r="D20" s="105"/>
      <c r="E20" s="43" t="s">
        <v>62</v>
      </c>
      <c r="F20" s="37" t="s">
        <v>213</v>
      </c>
      <c r="G20" s="41" t="s">
        <v>214</v>
      </c>
      <c r="H20" s="105"/>
      <c r="I20" s="105"/>
      <c r="J20" s="105"/>
      <c r="K20" s="42"/>
      <c r="L20" s="42"/>
    </row>
    <row r="21" spans="1:12" ht="41.4" customHeight="1" x14ac:dyDescent="0.3">
      <c r="A21" s="35" t="s">
        <v>65</v>
      </c>
      <c r="B21" s="35" t="s">
        <v>13</v>
      </c>
      <c r="C21" s="35">
        <v>6548</v>
      </c>
      <c r="D21" s="105">
        <v>4336</v>
      </c>
      <c r="E21" s="36" t="s">
        <v>102</v>
      </c>
      <c r="F21" s="37" t="s">
        <v>117</v>
      </c>
      <c r="G21" s="41" t="s">
        <v>35</v>
      </c>
      <c r="H21" s="105">
        <v>1</v>
      </c>
      <c r="I21" s="105"/>
      <c r="J21" s="105">
        <f t="shared" ref="J21" si="1">I21*H22</f>
        <v>0</v>
      </c>
      <c r="K21" s="42"/>
      <c r="L21" s="42"/>
    </row>
    <row r="22" spans="1:12" ht="41.4" customHeight="1" x14ac:dyDescent="0.3">
      <c r="A22" s="35" t="s">
        <v>65</v>
      </c>
      <c r="B22" s="35" t="s">
        <v>13</v>
      </c>
      <c r="C22" s="35">
        <v>6549</v>
      </c>
      <c r="D22" s="105"/>
      <c r="E22" s="36" t="s">
        <v>102</v>
      </c>
      <c r="F22" s="37" t="s">
        <v>118</v>
      </c>
      <c r="G22" s="41" t="s">
        <v>35</v>
      </c>
      <c r="H22" s="105"/>
      <c r="I22" s="105"/>
      <c r="J22" s="105"/>
      <c r="K22" s="42"/>
      <c r="L22" s="42"/>
    </row>
    <row r="23" spans="1:12" ht="44.4" customHeight="1" x14ac:dyDescent="0.3">
      <c r="A23" s="35" t="s">
        <v>65</v>
      </c>
      <c r="B23" s="35" t="s">
        <v>13</v>
      </c>
      <c r="C23" s="35">
        <v>7059</v>
      </c>
      <c r="D23" s="35">
        <v>4799</v>
      </c>
      <c r="E23" s="36" t="s">
        <v>99</v>
      </c>
      <c r="F23" s="37" t="s">
        <v>119</v>
      </c>
      <c r="G23" s="41" t="s">
        <v>18</v>
      </c>
      <c r="H23" s="35">
        <v>4</v>
      </c>
      <c r="I23" s="35"/>
      <c r="J23" s="35">
        <f>I23*H23</f>
        <v>0</v>
      </c>
      <c r="K23" s="42"/>
      <c r="L23" s="42"/>
    </row>
    <row r="24" spans="1:12" ht="43.8" customHeight="1" x14ac:dyDescent="0.3">
      <c r="A24" s="35" t="s">
        <v>65</v>
      </c>
      <c r="B24" s="35" t="s">
        <v>13</v>
      </c>
      <c r="C24" s="35">
        <v>7164</v>
      </c>
      <c r="D24" s="105">
        <v>4671</v>
      </c>
      <c r="E24" s="36" t="s">
        <v>62</v>
      </c>
      <c r="F24" s="37" t="s">
        <v>120</v>
      </c>
      <c r="G24" s="41" t="s">
        <v>36</v>
      </c>
      <c r="H24" s="105">
        <v>1</v>
      </c>
      <c r="I24" s="105"/>
      <c r="J24" s="105">
        <f>I24*H24</f>
        <v>0</v>
      </c>
      <c r="K24" s="42"/>
      <c r="L24" s="42"/>
    </row>
    <row r="25" spans="1:12" ht="48.6" customHeight="1" x14ac:dyDescent="0.3">
      <c r="A25" s="35" t="s">
        <v>65</v>
      </c>
      <c r="B25" s="35" t="s">
        <v>13</v>
      </c>
      <c r="C25" s="35">
        <v>7165</v>
      </c>
      <c r="D25" s="105"/>
      <c r="E25" s="36" t="s">
        <v>62</v>
      </c>
      <c r="F25" s="37" t="s">
        <v>121</v>
      </c>
      <c r="G25" s="41" t="s">
        <v>36</v>
      </c>
      <c r="H25" s="105"/>
      <c r="I25" s="105"/>
      <c r="J25" s="105"/>
      <c r="K25" s="42"/>
      <c r="L25" s="42"/>
    </row>
    <row r="26" spans="1:12" ht="43.2" customHeight="1" x14ac:dyDescent="0.3">
      <c r="A26" s="35" t="s">
        <v>65</v>
      </c>
      <c r="B26" s="35" t="s">
        <v>14</v>
      </c>
      <c r="C26" s="35">
        <v>7152</v>
      </c>
      <c r="D26" s="105">
        <v>4655</v>
      </c>
      <c r="E26" s="36" t="s">
        <v>62</v>
      </c>
      <c r="F26" s="37" t="s">
        <v>215</v>
      </c>
      <c r="G26" s="41" t="s">
        <v>107</v>
      </c>
      <c r="H26" s="105">
        <v>15</v>
      </c>
      <c r="I26" s="105"/>
      <c r="J26" s="105">
        <f>I26*H26</f>
        <v>0</v>
      </c>
      <c r="K26" s="42"/>
      <c r="L26" s="42"/>
    </row>
    <row r="27" spans="1:12" ht="43.2" customHeight="1" x14ac:dyDescent="0.3">
      <c r="A27" s="35" t="s">
        <v>65</v>
      </c>
      <c r="B27" s="35" t="s">
        <v>14</v>
      </c>
      <c r="C27" s="35">
        <v>7153</v>
      </c>
      <c r="D27" s="105"/>
      <c r="E27" s="36" t="s">
        <v>62</v>
      </c>
      <c r="F27" s="37" t="s">
        <v>216</v>
      </c>
      <c r="G27" s="41" t="s">
        <v>107</v>
      </c>
      <c r="H27" s="105"/>
      <c r="I27" s="105"/>
      <c r="J27" s="105"/>
      <c r="K27" s="42"/>
      <c r="L27" s="42"/>
    </row>
    <row r="28" spans="1:12" ht="39.6" customHeight="1" x14ac:dyDescent="0.3">
      <c r="A28" s="35" t="s">
        <v>65</v>
      </c>
      <c r="B28" s="35" t="s">
        <v>14</v>
      </c>
      <c r="C28" s="35">
        <v>6565</v>
      </c>
      <c r="D28" s="35">
        <v>4349</v>
      </c>
      <c r="E28" s="36" t="s">
        <v>102</v>
      </c>
      <c r="F28" s="37" t="s">
        <v>122</v>
      </c>
      <c r="G28" s="41" t="s">
        <v>15</v>
      </c>
      <c r="H28" s="35">
        <v>1</v>
      </c>
      <c r="I28" s="35"/>
      <c r="J28" s="35">
        <f>I28*H28</f>
        <v>0</v>
      </c>
      <c r="K28" s="42"/>
      <c r="L28" s="42"/>
    </row>
    <row r="29" spans="1:12" ht="42" customHeight="1" x14ac:dyDescent="0.3">
      <c r="A29" s="35" t="s">
        <v>65</v>
      </c>
      <c r="B29" s="35" t="s">
        <v>14</v>
      </c>
      <c r="C29" s="35">
        <v>7007</v>
      </c>
      <c r="D29" s="35">
        <v>4747</v>
      </c>
      <c r="E29" s="36" t="s">
        <v>99</v>
      </c>
      <c r="F29" s="37" t="s">
        <v>123</v>
      </c>
      <c r="G29" s="41" t="s">
        <v>66</v>
      </c>
      <c r="H29" s="35">
        <v>4</v>
      </c>
      <c r="I29" s="35"/>
      <c r="J29" s="35">
        <f>I29*H29</f>
        <v>0</v>
      </c>
      <c r="K29" s="42"/>
      <c r="L29" s="42"/>
    </row>
    <row r="30" spans="1:12" ht="43.8" customHeight="1" x14ac:dyDescent="0.3">
      <c r="A30" s="35" t="s">
        <v>65</v>
      </c>
      <c r="B30" s="35" t="s">
        <v>14</v>
      </c>
      <c r="C30" s="35">
        <v>7160</v>
      </c>
      <c r="D30" s="105">
        <v>4662</v>
      </c>
      <c r="E30" s="36" t="s">
        <v>62</v>
      </c>
      <c r="F30" s="37" t="s">
        <v>124</v>
      </c>
      <c r="G30" s="41" t="s">
        <v>37</v>
      </c>
      <c r="H30" s="106">
        <v>1</v>
      </c>
      <c r="I30" s="106"/>
      <c r="J30" s="106">
        <f>I30*H30</f>
        <v>0</v>
      </c>
      <c r="K30" s="42"/>
      <c r="L30" s="42"/>
    </row>
    <row r="31" spans="1:12" ht="43.2" customHeight="1" x14ac:dyDescent="0.3">
      <c r="A31" s="35" t="s">
        <v>65</v>
      </c>
      <c r="B31" s="35" t="s">
        <v>14</v>
      </c>
      <c r="C31" s="35">
        <v>7161</v>
      </c>
      <c r="D31" s="105"/>
      <c r="E31" s="36" t="s">
        <v>62</v>
      </c>
      <c r="F31" s="37" t="s">
        <v>125</v>
      </c>
      <c r="G31" s="41" t="s">
        <v>37</v>
      </c>
      <c r="H31" s="109"/>
      <c r="I31" s="109"/>
      <c r="J31" s="109"/>
      <c r="K31" s="42"/>
      <c r="L31" s="42"/>
    </row>
    <row r="32" spans="1:12" ht="43.8" customHeight="1" x14ac:dyDescent="0.3">
      <c r="A32" s="35" t="s">
        <v>98</v>
      </c>
      <c r="B32" s="35" t="s">
        <v>23</v>
      </c>
      <c r="C32" s="35">
        <v>6897</v>
      </c>
      <c r="D32" s="35">
        <v>4649</v>
      </c>
      <c r="E32" s="35" t="s">
        <v>16</v>
      </c>
      <c r="F32" s="37" t="s">
        <v>153</v>
      </c>
      <c r="G32" s="35" t="s">
        <v>39</v>
      </c>
      <c r="H32" s="35">
        <v>22</v>
      </c>
      <c r="I32" s="35"/>
      <c r="J32" s="35">
        <f>I32*H32</f>
        <v>0</v>
      </c>
      <c r="K32" s="42"/>
      <c r="L32" s="42"/>
    </row>
    <row r="33" spans="1:12" ht="40.799999999999997" customHeight="1" x14ac:dyDescent="0.3">
      <c r="A33" s="35" t="s">
        <v>98</v>
      </c>
      <c r="B33" s="35" t="s">
        <v>40</v>
      </c>
      <c r="C33" s="35">
        <v>6721</v>
      </c>
      <c r="D33" s="35">
        <v>4485</v>
      </c>
      <c r="E33" s="36" t="s">
        <v>156</v>
      </c>
      <c r="F33" s="37" t="s">
        <v>155</v>
      </c>
      <c r="G33" s="41" t="s">
        <v>82</v>
      </c>
      <c r="H33" s="35">
        <v>3</v>
      </c>
      <c r="I33" s="35"/>
      <c r="J33" s="35">
        <f t="shared" ref="J33:J37" si="2">I33*H33</f>
        <v>0</v>
      </c>
      <c r="K33" s="42"/>
      <c r="L33" s="42"/>
    </row>
    <row r="34" spans="1:12" ht="40.200000000000003" customHeight="1" x14ac:dyDescent="0.3">
      <c r="A34" s="35" t="s">
        <v>98</v>
      </c>
      <c r="B34" s="35" t="s">
        <v>26</v>
      </c>
      <c r="C34" s="35">
        <v>7116</v>
      </c>
      <c r="D34" s="35">
        <v>4852</v>
      </c>
      <c r="E34" s="35" t="s">
        <v>27</v>
      </c>
      <c r="F34" s="37" t="s">
        <v>154</v>
      </c>
      <c r="G34" s="35" t="s">
        <v>81</v>
      </c>
      <c r="H34" s="35">
        <v>6</v>
      </c>
      <c r="I34" s="35"/>
      <c r="J34" s="35">
        <f t="shared" si="2"/>
        <v>0</v>
      </c>
      <c r="K34" s="42"/>
      <c r="L34" s="42"/>
    </row>
    <row r="35" spans="1:12" ht="90.6" customHeight="1" x14ac:dyDescent="0.3">
      <c r="A35" s="35" t="s">
        <v>253</v>
      </c>
      <c r="B35" s="35" t="s">
        <v>256</v>
      </c>
      <c r="C35" s="35">
        <v>7674</v>
      </c>
      <c r="D35" s="35">
        <v>5310</v>
      </c>
      <c r="E35" s="36" t="s">
        <v>99</v>
      </c>
      <c r="F35" s="37" t="s">
        <v>254</v>
      </c>
      <c r="G35" s="41" t="s">
        <v>255</v>
      </c>
      <c r="H35" s="35">
        <v>1</v>
      </c>
      <c r="I35" s="35"/>
      <c r="J35" s="35">
        <f t="shared" si="2"/>
        <v>0</v>
      </c>
      <c r="K35" s="42"/>
      <c r="L35" s="42"/>
    </row>
    <row r="36" spans="1:12" ht="97.8" customHeight="1" x14ac:dyDescent="0.3">
      <c r="A36" s="35" t="s">
        <v>253</v>
      </c>
      <c r="B36" s="35" t="s">
        <v>257</v>
      </c>
      <c r="C36" s="35">
        <v>7659</v>
      </c>
      <c r="D36" s="35">
        <v>5296</v>
      </c>
      <c r="E36" s="36" t="s">
        <v>99</v>
      </c>
      <c r="F36" s="37" t="s">
        <v>258</v>
      </c>
      <c r="G36" s="41" t="s">
        <v>18</v>
      </c>
      <c r="H36" s="35">
        <v>1</v>
      </c>
      <c r="I36" s="35"/>
      <c r="J36" s="35">
        <f t="shared" si="2"/>
        <v>0</v>
      </c>
      <c r="K36" s="42"/>
      <c r="L36" s="42"/>
    </row>
    <row r="37" spans="1:12" ht="84" customHeight="1" x14ac:dyDescent="0.3">
      <c r="A37" s="35" t="s">
        <v>253</v>
      </c>
      <c r="B37" s="35" t="s">
        <v>268</v>
      </c>
      <c r="C37" s="35">
        <v>7615</v>
      </c>
      <c r="D37" s="35">
        <v>5252</v>
      </c>
      <c r="E37" s="36" t="s">
        <v>99</v>
      </c>
      <c r="F37" s="37" t="s">
        <v>259</v>
      </c>
      <c r="G37" s="41" t="s">
        <v>260</v>
      </c>
      <c r="H37" s="35">
        <v>1</v>
      </c>
      <c r="I37" s="35"/>
      <c r="J37" s="35">
        <f t="shared" si="2"/>
        <v>0</v>
      </c>
      <c r="K37" s="42"/>
      <c r="L37" s="42"/>
    </row>
    <row r="38" spans="1:12" x14ac:dyDescent="0.3">
      <c r="A38" s="69"/>
      <c r="B38" s="69"/>
      <c r="C38" s="69"/>
      <c r="D38" s="69"/>
      <c r="E38" s="69"/>
      <c r="F38" s="69"/>
      <c r="G38" s="113" t="s">
        <v>30</v>
      </c>
      <c r="H38" s="111"/>
      <c r="I38" s="112"/>
      <c r="J38" s="73">
        <f>SUM(J11:J37)</f>
        <v>0</v>
      </c>
    </row>
    <row r="39" spans="1:12" x14ac:dyDescent="0.3">
      <c r="A39" s="69"/>
      <c r="B39" s="69"/>
      <c r="C39" s="69"/>
      <c r="D39" s="69"/>
      <c r="E39" s="69"/>
      <c r="F39" s="69"/>
      <c r="G39" s="110" t="s">
        <v>31</v>
      </c>
      <c r="H39" s="111"/>
      <c r="I39" s="112"/>
      <c r="J39" s="73">
        <f>J38*0.05</f>
        <v>0</v>
      </c>
    </row>
    <row r="40" spans="1:12" x14ac:dyDescent="0.3">
      <c r="A40" s="69"/>
      <c r="B40" s="69"/>
      <c r="C40" s="69"/>
      <c r="D40" s="69"/>
      <c r="E40" s="69"/>
      <c r="F40" s="69"/>
      <c r="G40" s="113" t="s">
        <v>32</v>
      </c>
      <c r="H40" s="111"/>
      <c r="I40" s="112"/>
      <c r="J40" s="73"/>
    </row>
    <row r="41" spans="1:12" x14ac:dyDescent="0.3">
      <c r="A41" s="69"/>
      <c r="B41" s="69"/>
      <c r="C41" s="69"/>
      <c r="D41" s="69"/>
      <c r="E41" s="69"/>
      <c r="F41" s="69"/>
      <c r="G41" s="113" t="s">
        <v>33</v>
      </c>
      <c r="H41" s="111"/>
      <c r="I41" s="112"/>
      <c r="J41" s="73">
        <f>SUM(J38:J39)-J40</f>
        <v>0</v>
      </c>
    </row>
    <row r="42" spans="1:12" x14ac:dyDescent="0.3">
      <c r="A42" s="69"/>
      <c r="B42" s="69"/>
      <c r="C42" s="69"/>
      <c r="D42" s="69"/>
      <c r="E42" s="69"/>
      <c r="F42" s="69"/>
      <c r="G42" s="69"/>
      <c r="H42" s="74"/>
      <c r="I42" s="69"/>
      <c r="J42" s="69"/>
    </row>
  </sheetData>
  <mergeCells count="38">
    <mergeCell ref="A5:G6"/>
    <mergeCell ref="C7:F7"/>
    <mergeCell ref="D30:D31"/>
    <mergeCell ref="G38:I38"/>
    <mergeCell ref="G39:I39"/>
    <mergeCell ref="D13:D14"/>
    <mergeCell ref="D19:D20"/>
    <mergeCell ref="D26:D27"/>
    <mergeCell ref="H21:H22"/>
    <mergeCell ref="I21:I22"/>
    <mergeCell ref="H26:H27"/>
    <mergeCell ref="I26:I27"/>
    <mergeCell ref="G40:I40"/>
    <mergeCell ref="G41:I41"/>
    <mergeCell ref="D11:D12"/>
    <mergeCell ref="D17:D18"/>
    <mergeCell ref="D21:D22"/>
    <mergeCell ref="D24:D25"/>
    <mergeCell ref="H11:H12"/>
    <mergeCell ref="I11:I12"/>
    <mergeCell ref="H17:H18"/>
    <mergeCell ref="I17:I18"/>
    <mergeCell ref="H19:H20"/>
    <mergeCell ref="I19:I20"/>
    <mergeCell ref="J11:J12"/>
    <mergeCell ref="H13:H14"/>
    <mergeCell ref="I13:I14"/>
    <mergeCell ref="J13:J14"/>
    <mergeCell ref="J17:J18"/>
    <mergeCell ref="J26:J27"/>
    <mergeCell ref="H30:H31"/>
    <mergeCell ref="I30:I31"/>
    <mergeCell ref="J30:J31"/>
    <mergeCell ref="J19:J20"/>
    <mergeCell ref="J21:J22"/>
    <mergeCell ref="H24:H25"/>
    <mergeCell ref="I24:I25"/>
    <mergeCell ref="J24:J25"/>
  </mergeCells>
  <phoneticPr fontId="3" type="noConversion"/>
  <pageMargins left="0.7" right="0.7" top="0.75" bottom="0.75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0A212-7582-48EB-BF91-BBF6C4E85A78}">
  <dimension ref="A1:P32"/>
  <sheetViews>
    <sheetView topLeftCell="A26" zoomScaleNormal="100" workbookViewId="0">
      <selection activeCell="L32" sqref="L32"/>
    </sheetView>
  </sheetViews>
  <sheetFormatPr defaultRowHeight="14.4" x14ac:dyDescent="0.3"/>
  <cols>
    <col min="1" max="1" width="9.44140625" style="10" customWidth="1"/>
    <col min="2" max="2" width="8.88671875" style="10" customWidth="1"/>
    <col min="3" max="3" width="8.33203125" style="10" customWidth="1"/>
    <col min="4" max="4" width="8" style="10" customWidth="1"/>
    <col min="5" max="5" width="9.88671875" style="10" customWidth="1"/>
    <col min="6" max="6" width="32.33203125" style="10" customWidth="1"/>
    <col min="7" max="7" width="25.88671875" style="10" customWidth="1"/>
    <col min="8" max="8" width="8.6640625" style="24" customWidth="1"/>
    <col min="9" max="16" width="8.88671875" style="10"/>
  </cols>
  <sheetData>
    <row r="1" spans="1:14" x14ac:dyDescent="0.3">
      <c r="A1" s="10" t="s">
        <v>0</v>
      </c>
    </row>
    <row r="2" spans="1:14" x14ac:dyDescent="0.3">
      <c r="A2" s="10" t="s">
        <v>1</v>
      </c>
    </row>
    <row r="3" spans="1:14" x14ac:dyDescent="0.3">
      <c r="A3" s="10" t="s">
        <v>2</v>
      </c>
    </row>
    <row r="5" spans="1:14" x14ac:dyDescent="0.3">
      <c r="A5" s="117" t="s">
        <v>201</v>
      </c>
      <c r="B5" s="117"/>
      <c r="C5" s="117"/>
      <c r="D5" s="117"/>
      <c r="E5" s="117"/>
      <c r="F5" s="117"/>
      <c r="G5" s="117"/>
    </row>
    <row r="6" spans="1:14" x14ac:dyDescent="0.3">
      <c r="A6" s="117"/>
      <c r="B6" s="117"/>
      <c r="C6" s="117"/>
      <c r="D6" s="117"/>
      <c r="E6" s="117"/>
      <c r="F6" s="117"/>
      <c r="G6" s="117"/>
    </row>
    <row r="7" spans="1:14" x14ac:dyDescent="0.3">
      <c r="C7" s="126"/>
      <c r="D7" s="126"/>
      <c r="E7" s="126"/>
      <c r="F7" s="126"/>
    </row>
    <row r="10" spans="1:14" ht="30.6" customHeight="1" x14ac:dyDescent="0.3">
      <c r="A10" s="8" t="s">
        <v>4</v>
      </c>
      <c r="B10" s="8" t="s">
        <v>5</v>
      </c>
      <c r="C10" s="8" t="s">
        <v>6</v>
      </c>
      <c r="D10" s="8" t="s">
        <v>7</v>
      </c>
      <c r="E10" s="8" t="s">
        <v>8</v>
      </c>
      <c r="F10" s="8" t="s">
        <v>9</v>
      </c>
      <c r="G10" s="9" t="s">
        <v>10</v>
      </c>
      <c r="H10" s="8" t="s">
        <v>199</v>
      </c>
      <c r="I10" s="8" t="s">
        <v>28</v>
      </c>
      <c r="J10" s="8" t="s">
        <v>29</v>
      </c>
    </row>
    <row r="11" spans="1:14" ht="45" customHeight="1" x14ac:dyDescent="0.3">
      <c r="A11" s="1" t="s">
        <v>67</v>
      </c>
      <c r="B11" s="1" t="s">
        <v>11</v>
      </c>
      <c r="C11" s="1">
        <v>6577</v>
      </c>
      <c r="D11" s="127">
        <v>4361</v>
      </c>
      <c r="E11" s="46" t="s">
        <v>102</v>
      </c>
      <c r="F11" s="52" t="s">
        <v>217</v>
      </c>
      <c r="G11" s="48" t="s">
        <v>34</v>
      </c>
      <c r="H11" s="124">
        <v>14</v>
      </c>
      <c r="I11" s="124"/>
      <c r="J11" s="124">
        <f>I11*H11</f>
        <v>0</v>
      </c>
      <c r="K11" s="45"/>
      <c r="L11" s="45"/>
      <c r="M11" s="45"/>
      <c r="N11" s="45"/>
    </row>
    <row r="12" spans="1:14" ht="47.4" customHeight="1" x14ac:dyDescent="0.3">
      <c r="A12" s="1" t="s">
        <v>67</v>
      </c>
      <c r="B12" s="1" t="s">
        <v>11</v>
      </c>
      <c r="C12" s="1">
        <v>6578</v>
      </c>
      <c r="D12" s="127"/>
      <c r="E12" s="46" t="s">
        <v>102</v>
      </c>
      <c r="F12" s="52" t="s">
        <v>218</v>
      </c>
      <c r="G12" s="48" t="s">
        <v>34</v>
      </c>
      <c r="H12" s="125"/>
      <c r="I12" s="125"/>
      <c r="J12" s="125"/>
      <c r="K12" s="45"/>
      <c r="L12" s="45"/>
      <c r="M12" s="45"/>
      <c r="N12" s="45"/>
    </row>
    <row r="13" spans="1:14" ht="46.8" customHeight="1" x14ac:dyDescent="0.3">
      <c r="A13" s="1" t="s">
        <v>67</v>
      </c>
      <c r="B13" s="1" t="s">
        <v>11</v>
      </c>
      <c r="C13" s="1">
        <v>7088</v>
      </c>
      <c r="D13" s="1">
        <v>4844</v>
      </c>
      <c r="E13" s="46" t="s">
        <v>99</v>
      </c>
      <c r="F13" s="49" t="s">
        <v>126</v>
      </c>
      <c r="G13" s="49" t="s">
        <v>20</v>
      </c>
      <c r="H13" s="1">
        <v>4</v>
      </c>
      <c r="I13" s="1"/>
      <c r="J13" s="1">
        <f>I13*H13</f>
        <v>0</v>
      </c>
      <c r="K13" s="45"/>
      <c r="L13" s="45"/>
      <c r="M13" s="45"/>
      <c r="N13" s="45"/>
    </row>
    <row r="14" spans="1:14" ht="44.4" customHeight="1" x14ac:dyDescent="0.3">
      <c r="A14" s="1" t="s">
        <v>67</v>
      </c>
      <c r="B14" s="1" t="s">
        <v>11</v>
      </c>
      <c r="C14" s="1">
        <v>7170</v>
      </c>
      <c r="D14" s="127">
        <v>4679</v>
      </c>
      <c r="E14" s="46" t="s">
        <v>62</v>
      </c>
      <c r="F14" s="49" t="s">
        <v>127</v>
      </c>
      <c r="G14" s="49" t="s">
        <v>17</v>
      </c>
      <c r="H14" s="124">
        <v>2</v>
      </c>
      <c r="I14" s="124"/>
      <c r="J14" s="124">
        <f>I14*H14</f>
        <v>0</v>
      </c>
      <c r="K14" s="45"/>
      <c r="L14" s="45"/>
      <c r="M14" s="45"/>
      <c r="N14" s="45"/>
    </row>
    <row r="15" spans="1:14" ht="47.4" customHeight="1" x14ac:dyDescent="0.3">
      <c r="A15" s="1" t="s">
        <v>67</v>
      </c>
      <c r="B15" s="1" t="s">
        <v>11</v>
      </c>
      <c r="C15" s="1">
        <v>7171</v>
      </c>
      <c r="D15" s="127"/>
      <c r="E15" s="46" t="s">
        <v>62</v>
      </c>
      <c r="F15" s="49" t="s">
        <v>128</v>
      </c>
      <c r="G15" s="49" t="s">
        <v>17</v>
      </c>
      <c r="H15" s="125"/>
      <c r="I15" s="125"/>
      <c r="J15" s="125"/>
      <c r="K15" s="45"/>
      <c r="L15" s="45"/>
      <c r="M15" s="45"/>
      <c r="N15" s="45"/>
    </row>
    <row r="16" spans="1:14" ht="47.4" customHeight="1" x14ac:dyDescent="0.3">
      <c r="A16" s="1" t="s">
        <v>67</v>
      </c>
      <c r="B16" s="1" t="s">
        <v>11</v>
      </c>
      <c r="C16" s="1">
        <v>6488</v>
      </c>
      <c r="D16" s="127">
        <v>4288</v>
      </c>
      <c r="E16" s="46" t="s">
        <v>102</v>
      </c>
      <c r="F16" s="52" t="s">
        <v>264</v>
      </c>
      <c r="G16" s="48" t="s">
        <v>12</v>
      </c>
      <c r="H16" s="124">
        <v>3</v>
      </c>
      <c r="I16" s="124"/>
      <c r="J16" s="124">
        <f t="shared" ref="J16" si="0">I16*H16</f>
        <v>0</v>
      </c>
      <c r="K16" s="45"/>
      <c r="L16" s="45"/>
      <c r="M16" s="45"/>
      <c r="N16" s="45"/>
    </row>
    <row r="17" spans="1:14" ht="47.4" customHeight="1" x14ac:dyDescent="0.3">
      <c r="A17" s="1" t="s">
        <v>67</v>
      </c>
      <c r="B17" s="1" t="s">
        <v>11</v>
      </c>
      <c r="C17" s="1">
        <v>6489</v>
      </c>
      <c r="D17" s="127"/>
      <c r="E17" s="46" t="s">
        <v>102</v>
      </c>
      <c r="F17" s="52" t="s">
        <v>265</v>
      </c>
      <c r="G17" s="48" t="s">
        <v>113</v>
      </c>
      <c r="H17" s="125"/>
      <c r="I17" s="125"/>
      <c r="J17" s="125"/>
      <c r="K17" s="45"/>
      <c r="L17" s="45"/>
      <c r="M17" s="45"/>
      <c r="N17" s="45"/>
    </row>
    <row r="18" spans="1:14" ht="38.4" customHeight="1" x14ac:dyDescent="0.3">
      <c r="A18" s="1" t="s">
        <v>67</v>
      </c>
      <c r="B18" s="1" t="s">
        <v>13</v>
      </c>
      <c r="C18" s="1">
        <v>6552</v>
      </c>
      <c r="D18" s="127">
        <v>4338</v>
      </c>
      <c r="E18" s="46" t="s">
        <v>102</v>
      </c>
      <c r="F18" s="52" t="s">
        <v>219</v>
      </c>
      <c r="G18" s="48" t="s">
        <v>35</v>
      </c>
      <c r="H18" s="124">
        <v>17</v>
      </c>
      <c r="I18" s="124"/>
      <c r="J18" s="124">
        <f t="shared" ref="J18" si="1">I18*H18</f>
        <v>0</v>
      </c>
      <c r="K18" s="45"/>
      <c r="L18" s="45"/>
      <c r="M18" s="45"/>
      <c r="N18" s="45"/>
    </row>
    <row r="19" spans="1:14" ht="37.200000000000003" customHeight="1" x14ac:dyDescent="0.3">
      <c r="A19" s="1" t="s">
        <v>67</v>
      </c>
      <c r="B19" s="1" t="s">
        <v>13</v>
      </c>
      <c r="C19" s="1">
        <v>6553</v>
      </c>
      <c r="D19" s="127"/>
      <c r="E19" s="46" t="s">
        <v>102</v>
      </c>
      <c r="F19" s="52" t="s">
        <v>220</v>
      </c>
      <c r="G19" s="48" t="s">
        <v>35</v>
      </c>
      <c r="H19" s="125"/>
      <c r="I19" s="125"/>
      <c r="J19" s="125"/>
      <c r="K19" s="45"/>
      <c r="L19" s="45"/>
      <c r="M19" s="45"/>
      <c r="N19" s="45"/>
    </row>
    <row r="20" spans="1:14" ht="40.799999999999997" customHeight="1" x14ac:dyDescent="0.3">
      <c r="A20" s="1" t="s">
        <v>67</v>
      </c>
      <c r="B20" s="1" t="s">
        <v>13</v>
      </c>
      <c r="C20" s="1">
        <v>7060</v>
      </c>
      <c r="D20" s="1">
        <v>4800</v>
      </c>
      <c r="E20" s="51" t="s">
        <v>99</v>
      </c>
      <c r="F20" s="52" t="s">
        <v>129</v>
      </c>
      <c r="G20" s="48" t="s">
        <v>18</v>
      </c>
      <c r="H20" s="1">
        <v>4</v>
      </c>
      <c r="I20" s="1"/>
      <c r="J20" s="1">
        <f>I20*H20</f>
        <v>0</v>
      </c>
      <c r="K20" s="45"/>
      <c r="L20" s="45"/>
      <c r="M20" s="45"/>
      <c r="N20" s="45"/>
    </row>
    <row r="21" spans="1:14" ht="37.799999999999997" customHeight="1" x14ac:dyDescent="0.3">
      <c r="A21" s="1" t="s">
        <v>67</v>
      </c>
      <c r="B21" s="1" t="s">
        <v>13</v>
      </c>
      <c r="C21" s="1">
        <v>7166</v>
      </c>
      <c r="D21" s="127">
        <v>4672</v>
      </c>
      <c r="E21" s="51" t="s">
        <v>62</v>
      </c>
      <c r="F21" s="52" t="s">
        <v>130</v>
      </c>
      <c r="G21" s="48" t="s">
        <v>69</v>
      </c>
      <c r="H21" s="124">
        <v>2</v>
      </c>
      <c r="I21" s="124"/>
      <c r="J21" s="124">
        <f>I21*H21</f>
        <v>0</v>
      </c>
      <c r="K21" s="45"/>
      <c r="L21" s="45"/>
      <c r="M21" s="45"/>
      <c r="N21" s="45"/>
    </row>
    <row r="22" spans="1:14" ht="46.8" customHeight="1" x14ac:dyDescent="0.3">
      <c r="A22" s="1" t="s">
        <v>67</v>
      </c>
      <c r="B22" s="1" t="s">
        <v>13</v>
      </c>
      <c r="C22" s="1">
        <v>7167</v>
      </c>
      <c r="D22" s="127"/>
      <c r="E22" s="51" t="s">
        <v>62</v>
      </c>
      <c r="F22" s="52" t="s">
        <v>131</v>
      </c>
      <c r="G22" s="48" t="s">
        <v>69</v>
      </c>
      <c r="H22" s="125"/>
      <c r="I22" s="125"/>
      <c r="J22" s="125"/>
      <c r="K22" s="45"/>
      <c r="L22" s="45"/>
      <c r="M22" s="45"/>
      <c r="N22" s="45"/>
    </row>
    <row r="23" spans="1:14" ht="49.8" customHeight="1" x14ac:dyDescent="0.3">
      <c r="A23" s="1" t="s">
        <v>67</v>
      </c>
      <c r="B23" s="1" t="s">
        <v>14</v>
      </c>
      <c r="C23" s="1">
        <v>6567</v>
      </c>
      <c r="D23" s="1">
        <v>4351</v>
      </c>
      <c r="E23" s="51" t="s">
        <v>102</v>
      </c>
      <c r="F23" s="52" t="s">
        <v>221</v>
      </c>
      <c r="G23" s="48" t="s">
        <v>222</v>
      </c>
      <c r="H23" s="1">
        <v>17</v>
      </c>
      <c r="I23" s="1"/>
      <c r="J23" s="1">
        <f t="shared" ref="J23:J24" si="2">I23*H23</f>
        <v>0</v>
      </c>
      <c r="K23" s="45"/>
      <c r="L23" s="45"/>
      <c r="M23" s="45"/>
      <c r="N23" s="45"/>
    </row>
    <row r="24" spans="1:14" ht="43.2" customHeight="1" x14ac:dyDescent="0.3">
      <c r="A24" s="1" t="s">
        <v>67</v>
      </c>
      <c r="B24" s="1" t="s">
        <v>14</v>
      </c>
      <c r="C24" s="1">
        <v>7008</v>
      </c>
      <c r="D24" s="1">
        <v>4748</v>
      </c>
      <c r="E24" s="51" t="s">
        <v>99</v>
      </c>
      <c r="F24" s="52" t="s">
        <v>132</v>
      </c>
      <c r="G24" s="48" t="s">
        <v>19</v>
      </c>
      <c r="H24" s="1">
        <v>6</v>
      </c>
      <c r="I24" s="1"/>
      <c r="J24" s="1">
        <f t="shared" si="2"/>
        <v>0</v>
      </c>
      <c r="K24" s="45"/>
      <c r="L24" s="45"/>
      <c r="M24" s="45"/>
      <c r="N24" s="45"/>
    </row>
    <row r="25" spans="1:14" ht="47.4" customHeight="1" x14ac:dyDescent="0.3">
      <c r="A25" s="1" t="s">
        <v>67</v>
      </c>
      <c r="B25" s="1" t="s">
        <v>14</v>
      </c>
      <c r="C25" s="1">
        <v>7162</v>
      </c>
      <c r="D25" s="127">
        <v>4663</v>
      </c>
      <c r="E25" s="51" t="s">
        <v>62</v>
      </c>
      <c r="F25" s="52" t="s">
        <v>133</v>
      </c>
      <c r="G25" s="48" t="s">
        <v>37</v>
      </c>
      <c r="H25" s="124">
        <v>2</v>
      </c>
      <c r="I25" s="124"/>
      <c r="J25" s="124">
        <f>I25*H25</f>
        <v>0</v>
      </c>
      <c r="K25" s="45"/>
      <c r="L25" s="45"/>
      <c r="M25" s="45"/>
      <c r="N25" s="45"/>
    </row>
    <row r="26" spans="1:14" ht="40.799999999999997" customHeight="1" x14ac:dyDescent="0.3">
      <c r="A26" s="1" t="s">
        <v>67</v>
      </c>
      <c r="B26" s="1" t="s">
        <v>14</v>
      </c>
      <c r="C26" s="1">
        <v>7163</v>
      </c>
      <c r="D26" s="127"/>
      <c r="E26" s="51" t="s">
        <v>62</v>
      </c>
      <c r="F26" s="52" t="s">
        <v>134</v>
      </c>
      <c r="G26" s="48" t="s">
        <v>37</v>
      </c>
      <c r="H26" s="125"/>
      <c r="I26" s="125"/>
      <c r="J26" s="125"/>
      <c r="K26" s="45"/>
      <c r="L26" s="45"/>
      <c r="M26" s="45"/>
      <c r="N26" s="45"/>
    </row>
    <row r="27" spans="1:14" ht="42" customHeight="1" x14ac:dyDescent="0.3">
      <c r="A27" s="1" t="s">
        <v>67</v>
      </c>
      <c r="B27" s="1" t="s">
        <v>23</v>
      </c>
      <c r="C27" s="1">
        <v>6898</v>
      </c>
      <c r="D27" s="1">
        <v>4650</v>
      </c>
      <c r="E27" s="1" t="s">
        <v>16</v>
      </c>
      <c r="F27" s="52" t="s">
        <v>151</v>
      </c>
      <c r="G27" s="1" t="s">
        <v>41</v>
      </c>
      <c r="H27" s="1">
        <v>26</v>
      </c>
      <c r="I27" s="1"/>
      <c r="J27" s="1">
        <f>I27*H27</f>
        <v>0</v>
      </c>
      <c r="K27" s="45"/>
      <c r="L27" s="45"/>
      <c r="M27" s="45"/>
      <c r="N27" s="45"/>
    </row>
    <row r="28" spans="1:14" ht="36" x14ac:dyDescent="0.3">
      <c r="A28" s="1" t="s">
        <v>67</v>
      </c>
      <c r="B28" s="1" t="s">
        <v>26</v>
      </c>
      <c r="C28" s="1">
        <v>7117</v>
      </c>
      <c r="D28" s="1">
        <v>4853</v>
      </c>
      <c r="E28" s="1" t="s">
        <v>27</v>
      </c>
      <c r="F28" s="52" t="s">
        <v>152</v>
      </c>
      <c r="G28" s="1" t="s">
        <v>83</v>
      </c>
      <c r="H28" s="1">
        <v>15</v>
      </c>
      <c r="I28" s="1"/>
      <c r="J28" s="1">
        <f>I28*H28</f>
        <v>0</v>
      </c>
      <c r="K28" s="45"/>
      <c r="L28" s="45"/>
      <c r="M28" s="45"/>
      <c r="N28" s="45"/>
    </row>
    <row r="29" spans="1:14" x14ac:dyDescent="0.3">
      <c r="G29" s="120" t="s">
        <v>30</v>
      </c>
      <c r="H29" s="121"/>
      <c r="I29" s="122"/>
      <c r="J29" s="11">
        <f>SUM(J11:J28)</f>
        <v>0</v>
      </c>
    </row>
    <row r="30" spans="1:14" x14ac:dyDescent="0.3">
      <c r="G30" s="123" t="s">
        <v>31</v>
      </c>
      <c r="H30" s="121"/>
      <c r="I30" s="122"/>
      <c r="J30" s="11">
        <f>J29*0.05</f>
        <v>0</v>
      </c>
    </row>
    <row r="31" spans="1:14" x14ac:dyDescent="0.3">
      <c r="G31" s="120" t="s">
        <v>32</v>
      </c>
      <c r="H31" s="121"/>
      <c r="I31" s="122"/>
      <c r="J31" s="11"/>
    </row>
    <row r="32" spans="1:14" x14ac:dyDescent="0.3">
      <c r="G32" s="120" t="s">
        <v>33</v>
      </c>
      <c r="H32" s="121"/>
      <c r="I32" s="122"/>
      <c r="J32" s="11">
        <f>SUM(J29:J30)-J31</f>
        <v>0</v>
      </c>
    </row>
  </sheetData>
  <mergeCells count="30">
    <mergeCell ref="H11:H12"/>
    <mergeCell ref="I11:I12"/>
    <mergeCell ref="H14:H15"/>
    <mergeCell ref="I14:I15"/>
    <mergeCell ref="J25:J26"/>
    <mergeCell ref="J21:J22"/>
    <mergeCell ref="J14:J15"/>
    <mergeCell ref="J11:J12"/>
    <mergeCell ref="J16:J17"/>
    <mergeCell ref="J18:J19"/>
    <mergeCell ref="H16:H17"/>
    <mergeCell ref="I16:I17"/>
    <mergeCell ref="H18:H19"/>
    <mergeCell ref="I18:I19"/>
    <mergeCell ref="A5:G6"/>
    <mergeCell ref="C7:F7"/>
    <mergeCell ref="D14:D15"/>
    <mergeCell ref="D21:D22"/>
    <mergeCell ref="D25:D26"/>
    <mergeCell ref="D11:D12"/>
    <mergeCell ref="D16:D17"/>
    <mergeCell ref="D18:D19"/>
    <mergeCell ref="G29:I29"/>
    <mergeCell ref="G30:I30"/>
    <mergeCell ref="G31:I31"/>
    <mergeCell ref="G32:I32"/>
    <mergeCell ref="H21:H22"/>
    <mergeCell ref="I21:I22"/>
    <mergeCell ref="H25:H26"/>
    <mergeCell ref="I25:I26"/>
  </mergeCells>
  <phoneticPr fontId="3" type="noConversion"/>
  <pageMargins left="0.7" right="0.7" top="0.75" bottom="0.75" header="0.3" footer="0.3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3180E-EB54-453F-B45E-0AFAFF4A391A}">
  <dimension ref="A1:O28"/>
  <sheetViews>
    <sheetView topLeftCell="A18" workbookViewId="0">
      <selection activeCell="J29" sqref="J29"/>
    </sheetView>
  </sheetViews>
  <sheetFormatPr defaultRowHeight="14.4" x14ac:dyDescent="0.3"/>
  <cols>
    <col min="1" max="1" width="8.77734375" style="10" customWidth="1"/>
    <col min="2" max="2" width="9.6640625" style="10" customWidth="1"/>
    <col min="3" max="4" width="8.88671875" style="10"/>
    <col min="5" max="5" width="9.44140625" style="10" customWidth="1"/>
    <col min="6" max="6" width="32.88671875" style="10" customWidth="1"/>
    <col min="7" max="7" width="23.88671875" style="10" customWidth="1"/>
    <col min="8" max="8" width="8.44140625" style="24" customWidth="1"/>
    <col min="9" max="9" width="8.88671875" style="24"/>
    <col min="10" max="14" width="8.88671875" style="10"/>
  </cols>
  <sheetData>
    <row r="1" spans="1:15" x14ac:dyDescent="0.3">
      <c r="A1" s="10" t="s">
        <v>0</v>
      </c>
    </row>
    <row r="2" spans="1:15" x14ac:dyDescent="0.3">
      <c r="A2" s="10" t="s">
        <v>1</v>
      </c>
    </row>
    <row r="3" spans="1:15" x14ac:dyDescent="0.3">
      <c r="A3" s="10" t="s">
        <v>2</v>
      </c>
    </row>
    <row r="5" spans="1:15" x14ac:dyDescent="0.3">
      <c r="A5" s="117" t="s">
        <v>202</v>
      </c>
      <c r="B5" s="117"/>
      <c r="C5" s="117"/>
      <c r="D5" s="117"/>
      <c r="E5" s="117"/>
      <c r="F5" s="117"/>
      <c r="G5" s="117"/>
    </row>
    <row r="6" spans="1:15" x14ac:dyDescent="0.3">
      <c r="A6" s="117"/>
      <c r="B6" s="117"/>
      <c r="C6" s="117"/>
      <c r="D6" s="117"/>
      <c r="E6" s="117"/>
      <c r="F6" s="117"/>
      <c r="G6" s="117"/>
    </row>
    <row r="7" spans="1:15" x14ac:dyDescent="0.3">
      <c r="C7" s="126"/>
      <c r="D7" s="126"/>
      <c r="E7" s="126"/>
      <c r="F7" s="126"/>
    </row>
    <row r="10" spans="1:15" ht="24" x14ac:dyDescent="0.3">
      <c r="A10" s="8" t="s">
        <v>4</v>
      </c>
      <c r="B10" s="8" t="s">
        <v>5</v>
      </c>
      <c r="C10" s="8" t="s">
        <v>6</v>
      </c>
      <c r="D10" s="8" t="s">
        <v>7</v>
      </c>
      <c r="E10" s="8" t="s">
        <v>8</v>
      </c>
      <c r="F10" s="8" t="s">
        <v>9</v>
      </c>
      <c r="G10" s="9" t="s">
        <v>10</v>
      </c>
      <c r="H10" s="8" t="s">
        <v>199</v>
      </c>
      <c r="I10" s="8" t="s">
        <v>28</v>
      </c>
      <c r="J10" s="8" t="s">
        <v>29</v>
      </c>
    </row>
    <row r="11" spans="1:15" ht="42.6" customHeight="1" x14ac:dyDescent="0.3">
      <c r="A11" s="1" t="s">
        <v>68</v>
      </c>
      <c r="B11" s="1" t="s">
        <v>11</v>
      </c>
      <c r="C11" s="1">
        <v>7732</v>
      </c>
      <c r="D11" s="127">
        <v>5358</v>
      </c>
      <c r="E11" s="46" t="s">
        <v>62</v>
      </c>
      <c r="F11" s="49" t="s">
        <v>135</v>
      </c>
      <c r="G11" s="49" t="s">
        <v>17</v>
      </c>
      <c r="H11" s="124">
        <v>2</v>
      </c>
      <c r="I11" s="124"/>
      <c r="J11" s="124">
        <f>I11*H11</f>
        <v>0</v>
      </c>
      <c r="K11" s="45"/>
      <c r="L11" s="45"/>
      <c r="M11" s="45"/>
      <c r="N11" s="45"/>
      <c r="O11" s="29"/>
    </row>
    <row r="12" spans="1:15" ht="42" customHeight="1" x14ac:dyDescent="0.3">
      <c r="A12" s="1" t="s">
        <v>68</v>
      </c>
      <c r="B12" s="1" t="s">
        <v>11</v>
      </c>
      <c r="C12" s="1">
        <v>7733</v>
      </c>
      <c r="D12" s="127"/>
      <c r="E12" s="46" t="s">
        <v>62</v>
      </c>
      <c r="F12" s="49" t="s">
        <v>136</v>
      </c>
      <c r="G12" s="49" t="s">
        <v>17</v>
      </c>
      <c r="H12" s="125"/>
      <c r="I12" s="125"/>
      <c r="J12" s="125"/>
      <c r="K12" s="45"/>
      <c r="L12" s="45"/>
      <c r="M12" s="45"/>
      <c r="N12" s="45"/>
      <c r="O12" s="29"/>
    </row>
    <row r="13" spans="1:15" ht="52.2" customHeight="1" x14ac:dyDescent="0.3">
      <c r="A13" s="1" t="s">
        <v>68</v>
      </c>
      <c r="B13" s="1" t="s">
        <v>11</v>
      </c>
      <c r="C13" s="1">
        <v>7685</v>
      </c>
      <c r="D13" s="1">
        <v>5321</v>
      </c>
      <c r="E13" s="46" t="s">
        <v>99</v>
      </c>
      <c r="F13" s="49" t="s">
        <v>137</v>
      </c>
      <c r="G13" s="49" t="s">
        <v>45</v>
      </c>
      <c r="H13" s="1">
        <v>17</v>
      </c>
      <c r="I13" s="1"/>
      <c r="J13" s="1">
        <f>I13*H13</f>
        <v>0</v>
      </c>
      <c r="K13" s="45"/>
      <c r="L13" s="45"/>
      <c r="M13" s="45"/>
      <c r="N13" s="45"/>
      <c r="O13" s="29"/>
    </row>
    <row r="14" spans="1:15" ht="49.2" customHeight="1" x14ac:dyDescent="0.3">
      <c r="A14" s="1" t="s">
        <v>68</v>
      </c>
      <c r="B14" s="1" t="s">
        <v>13</v>
      </c>
      <c r="C14" s="1">
        <v>7730</v>
      </c>
      <c r="D14" s="127">
        <v>5357</v>
      </c>
      <c r="E14" s="51" t="s">
        <v>62</v>
      </c>
      <c r="F14" s="52" t="s">
        <v>138</v>
      </c>
      <c r="G14" s="48" t="s">
        <v>97</v>
      </c>
      <c r="H14" s="124">
        <v>2</v>
      </c>
      <c r="I14" s="124"/>
      <c r="J14" s="124">
        <f>I14*H14</f>
        <v>0</v>
      </c>
      <c r="K14" s="45"/>
      <c r="L14" s="45"/>
      <c r="M14" s="45"/>
      <c r="N14" s="45"/>
      <c r="O14" s="29"/>
    </row>
    <row r="15" spans="1:15" ht="48.6" customHeight="1" x14ac:dyDescent="0.3">
      <c r="A15" s="1" t="s">
        <v>68</v>
      </c>
      <c r="B15" s="1" t="s">
        <v>13</v>
      </c>
      <c r="C15" s="1">
        <v>7731</v>
      </c>
      <c r="D15" s="127"/>
      <c r="E15" s="51" t="s">
        <v>62</v>
      </c>
      <c r="F15" s="52" t="s">
        <v>139</v>
      </c>
      <c r="G15" s="48" t="s">
        <v>97</v>
      </c>
      <c r="H15" s="125"/>
      <c r="I15" s="125"/>
      <c r="J15" s="125"/>
      <c r="K15" s="45"/>
      <c r="L15" s="45"/>
      <c r="M15" s="45"/>
      <c r="N15" s="45"/>
      <c r="O15" s="29"/>
    </row>
    <row r="16" spans="1:15" ht="41.4" customHeight="1" x14ac:dyDescent="0.3">
      <c r="A16" s="1" t="s">
        <v>68</v>
      </c>
      <c r="B16" s="1" t="s">
        <v>13</v>
      </c>
      <c r="C16" s="1">
        <v>7661</v>
      </c>
      <c r="D16" s="1">
        <v>5298</v>
      </c>
      <c r="E16" s="51" t="s">
        <v>99</v>
      </c>
      <c r="F16" s="52" t="s">
        <v>140</v>
      </c>
      <c r="G16" s="48" t="s">
        <v>18</v>
      </c>
      <c r="H16" s="1">
        <v>15</v>
      </c>
      <c r="I16" s="1"/>
      <c r="J16" s="1">
        <f>I16*H16</f>
        <v>0</v>
      </c>
      <c r="K16" s="45"/>
      <c r="L16" s="45"/>
      <c r="M16" s="45"/>
      <c r="N16" s="45"/>
      <c r="O16" s="29"/>
    </row>
    <row r="17" spans="1:15" ht="36" x14ac:dyDescent="0.3">
      <c r="A17" s="1" t="s">
        <v>68</v>
      </c>
      <c r="B17" s="1" t="s">
        <v>14</v>
      </c>
      <c r="C17" s="1">
        <v>7728</v>
      </c>
      <c r="D17" s="127">
        <v>5356</v>
      </c>
      <c r="E17" s="51" t="s">
        <v>62</v>
      </c>
      <c r="F17" s="52" t="s">
        <v>141</v>
      </c>
      <c r="G17" s="48" t="s">
        <v>96</v>
      </c>
      <c r="H17" s="124">
        <v>2</v>
      </c>
      <c r="I17" s="124"/>
      <c r="J17" s="124">
        <f>I17*H17</f>
        <v>0</v>
      </c>
      <c r="K17" s="45"/>
      <c r="L17" s="45"/>
      <c r="M17" s="45"/>
      <c r="N17" s="45"/>
      <c r="O17" s="29"/>
    </row>
    <row r="18" spans="1:15" ht="36" x14ac:dyDescent="0.3">
      <c r="A18" s="1" t="s">
        <v>68</v>
      </c>
      <c r="B18" s="1" t="s">
        <v>14</v>
      </c>
      <c r="C18" s="1">
        <v>7729</v>
      </c>
      <c r="D18" s="127"/>
      <c r="E18" s="51" t="s">
        <v>62</v>
      </c>
      <c r="F18" s="52" t="s">
        <v>142</v>
      </c>
      <c r="G18" s="48" t="s">
        <v>96</v>
      </c>
      <c r="H18" s="125"/>
      <c r="I18" s="125"/>
      <c r="J18" s="125"/>
      <c r="K18" s="45"/>
      <c r="L18" s="45"/>
      <c r="M18" s="45"/>
      <c r="N18" s="45"/>
      <c r="O18" s="29"/>
    </row>
    <row r="19" spans="1:15" ht="36" x14ac:dyDescent="0.3">
      <c r="A19" s="28" t="s">
        <v>68</v>
      </c>
      <c r="B19" s="28" t="s">
        <v>14</v>
      </c>
      <c r="C19" s="1">
        <v>7617</v>
      </c>
      <c r="D19" s="1">
        <v>5254</v>
      </c>
      <c r="E19" s="51" t="s">
        <v>99</v>
      </c>
      <c r="F19" s="52" t="s">
        <v>143</v>
      </c>
      <c r="G19" s="48" t="s">
        <v>53</v>
      </c>
      <c r="H19" s="1">
        <v>4</v>
      </c>
      <c r="I19" s="1"/>
      <c r="J19" s="1">
        <f>I19*H19</f>
        <v>0</v>
      </c>
      <c r="K19" s="45"/>
      <c r="L19" s="45"/>
      <c r="M19" s="45"/>
      <c r="N19" s="45"/>
      <c r="O19" s="29"/>
    </row>
    <row r="20" spans="1:15" ht="36" x14ac:dyDescent="0.3">
      <c r="A20" s="1" t="s">
        <v>68</v>
      </c>
      <c r="B20" s="28" t="s">
        <v>14</v>
      </c>
      <c r="C20" s="1">
        <v>7637</v>
      </c>
      <c r="D20" s="1">
        <v>5274</v>
      </c>
      <c r="E20" s="51" t="s">
        <v>99</v>
      </c>
      <c r="F20" s="47" t="s">
        <v>223</v>
      </c>
      <c r="G20" s="50" t="s">
        <v>224</v>
      </c>
      <c r="H20" s="1">
        <v>11</v>
      </c>
      <c r="I20" s="1"/>
      <c r="J20" s="1">
        <f t="shared" ref="J20:J24" si="0">I20*H20</f>
        <v>0</v>
      </c>
      <c r="K20" s="45"/>
      <c r="L20" s="45"/>
      <c r="M20" s="45"/>
      <c r="N20" s="45"/>
      <c r="O20" s="29"/>
    </row>
    <row r="21" spans="1:15" ht="36" x14ac:dyDescent="0.3">
      <c r="A21" s="1" t="s">
        <v>68</v>
      </c>
      <c r="B21" s="1" t="s">
        <v>42</v>
      </c>
      <c r="C21" s="7">
        <v>7290</v>
      </c>
      <c r="D21" s="7">
        <v>4960</v>
      </c>
      <c r="E21" s="51" t="s">
        <v>102</v>
      </c>
      <c r="F21" s="75" t="s">
        <v>144</v>
      </c>
      <c r="G21" s="76" t="s">
        <v>145</v>
      </c>
      <c r="H21" s="7">
        <v>7</v>
      </c>
      <c r="I21" s="7"/>
      <c r="J21" s="1">
        <f t="shared" si="0"/>
        <v>0</v>
      </c>
      <c r="K21" s="45"/>
      <c r="L21" s="45"/>
      <c r="M21" s="45"/>
      <c r="N21" s="45"/>
      <c r="O21" s="29"/>
    </row>
    <row r="22" spans="1:15" ht="36" x14ac:dyDescent="0.3">
      <c r="A22" s="1" t="s">
        <v>68</v>
      </c>
      <c r="B22" s="1" t="s">
        <v>23</v>
      </c>
      <c r="C22" s="7">
        <v>7495</v>
      </c>
      <c r="D22" s="7">
        <v>5151</v>
      </c>
      <c r="E22" s="51" t="s">
        <v>62</v>
      </c>
      <c r="F22" s="52" t="s">
        <v>149</v>
      </c>
      <c r="G22" s="48" t="s">
        <v>150</v>
      </c>
      <c r="H22" s="53">
        <v>19</v>
      </c>
      <c r="I22" s="7"/>
      <c r="J22" s="1">
        <f t="shared" si="0"/>
        <v>0</v>
      </c>
      <c r="K22" s="45"/>
      <c r="L22" s="45"/>
      <c r="M22" s="45"/>
      <c r="N22" s="45"/>
      <c r="O22" s="29"/>
    </row>
    <row r="23" spans="1:15" ht="39" customHeight="1" x14ac:dyDescent="0.3">
      <c r="A23" s="28" t="s">
        <v>68</v>
      </c>
      <c r="B23" s="1" t="s">
        <v>26</v>
      </c>
      <c r="C23" s="1">
        <v>7118</v>
      </c>
      <c r="D23" s="1">
        <v>4854</v>
      </c>
      <c r="E23" s="51" t="s">
        <v>95</v>
      </c>
      <c r="F23" s="52" t="s">
        <v>146</v>
      </c>
      <c r="G23" s="48" t="s">
        <v>147</v>
      </c>
      <c r="H23" s="25">
        <v>7</v>
      </c>
      <c r="I23" s="1"/>
      <c r="J23" s="1">
        <f t="shared" si="0"/>
        <v>0</v>
      </c>
      <c r="K23" s="45"/>
      <c r="L23" s="45"/>
      <c r="M23" s="45"/>
      <c r="N23" s="45"/>
      <c r="O23" s="29"/>
    </row>
    <row r="24" spans="1:15" ht="60" customHeight="1" x14ac:dyDescent="0.3">
      <c r="A24" s="1" t="s">
        <v>52</v>
      </c>
      <c r="B24" s="1" t="s">
        <v>43</v>
      </c>
      <c r="C24" s="1">
        <v>7597</v>
      </c>
      <c r="D24" s="1">
        <v>5234</v>
      </c>
      <c r="E24" s="1" t="s">
        <v>44</v>
      </c>
      <c r="F24" s="49" t="s">
        <v>148</v>
      </c>
      <c r="G24" s="49" t="s">
        <v>46</v>
      </c>
      <c r="H24" s="1">
        <v>2</v>
      </c>
      <c r="I24" s="1"/>
      <c r="J24" s="1">
        <f t="shared" si="0"/>
        <v>0</v>
      </c>
      <c r="K24" s="45"/>
      <c r="L24" s="45"/>
      <c r="M24" s="45"/>
      <c r="N24" s="45"/>
      <c r="O24" s="29"/>
    </row>
    <row r="25" spans="1:15" x14ac:dyDescent="0.3">
      <c r="G25" s="120" t="s">
        <v>30</v>
      </c>
      <c r="H25" s="128"/>
      <c r="I25" s="129"/>
      <c r="J25" s="26">
        <f>SUM(J11:J24)</f>
        <v>0</v>
      </c>
    </row>
    <row r="26" spans="1:15" x14ac:dyDescent="0.3">
      <c r="G26" s="123" t="s">
        <v>31</v>
      </c>
      <c r="H26" s="128"/>
      <c r="I26" s="129"/>
      <c r="J26" s="11">
        <f>J25*0.05</f>
        <v>0</v>
      </c>
    </row>
    <row r="27" spans="1:15" x14ac:dyDescent="0.3">
      <c r="G27" s="120" t="s">
        <v>32</v>
      </c>
      <c r="H27" s="128"/>
      <c r="I27" s="129"/>
      <c r="J27" s="11"/>
    </row>
    <row r="28" spans="1:15" x14ac:dyDescent="0.3">
      <c r="G28" s="120" t="s">
        <v>33</v>
      </c>
      <c r="H28" s="128"/>
      <c r="I28" s="129"/>
      <c r="J28" s="11">
        <f>SUM(J25:J26)-J27</f>
        <v>0</v>
      </c>
    </row>
  </sheetData>
  <mergeCells count="18">
    <mergeCell ref="A5:G6"/>
    <mergeCell ref="C7:F7"/>
    <mergeCell ref="G25:I25"/>
    <mergeCell ref="G26:I26"/>
    <mergeCell ref="G27:I27"/>
    <mergeCell ref="H14:H15"/>
    <mergeCell ref="J17:J18"/>
    <mergeCell ref="H17:H18"/>
    <mergeCell ref="I17:I18"/>
    <mergeCell ref="G28:I28"/>
    <mergeCell ref="D11:D12"/>
    <mergeCell ref="D14:D15"/>
    <mergeCell ref="D17:D18"/>
    <mergeCell ref="J11:J12"/>
    <mergeCell ref="H11:H12"/>
    <mergeCell ref="I11:I12"/>
    <mergeCell ref="I14:I15"/>
    <mergeCell ref="J14:J15"/>
  </mergeCells>
  <phoneticPr fontId="3" type="noConversion"/>
  <pageMargins left="0.7" right="0.7" top="0.75" bottom="0.75" header="0.3" footer="0.3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14FDC-5149-4C9D-AD44-160EAA73193F}">
  <dimension ref="A1:L25"/>
  <sheetViews>
    <sheetView topLeftCell="A16" workbookViewId="0">
      <selection activeCell="J26" sqref="J26"/>
    </sheetView>
  </sheetViews>
  <sheetFormatPr defaultRowHeight="14.4" x14ac:dyDescent="0.3"/>
  <cols>
    <col min="1" max="1" width="8.5546875" style="10" customWidth="1"/>
    <col min="2" max="2" width="12.44140625" style="10" customWidth="1"/>
    <col min="3" max="4" width="8.88671875" style="10"/>
    <col min="5" max="5" width="10" style="10" customWidth="1"/>
    <col min="6" max="6" width="30.44140625" style="10" customWidth="1"/>
    <col min="7" max="7" width="25.44140625" style="10" customWidth="1"/>
    <col min="8" max="8" width="8" style="24" customWidth="1"/>
    <col min="9" max="10" width="8.88671875" style="27"/>
    <col min="11" max="12" width="8.88671875" style="10"/>
  </cols>
  <sheetData>
    <row r="1" spans="1:10" x14ac:dyDescent="0.3">
      <c r="A1" s="10" t="s">
        <v>0</v>
      </c>
    </row>
    <row r="2" spans="1:10" x14ac:dyDescent="0.3">
      <c r="A2" s="10" t="s">
        <v>1</v>
      </c>
    </row>
    <row r="3" spans="1:10" x14ac:dyDescent="0.3">
      <c r="A3" s="10" t="s">
        <v>2</v>
      </c>
    </row>
    <row r="5" spans="1:10" x14ac:dyDescent="0.3">
      <c r="A5" s="117" t="s">
        <v>203</v>
      </c>
      <c r="B5" s="117"/>
      <c r="C5" s="117"/>
      <c r="D5" s="117"/>
      <c r="E5" s="117"/>
      <c r="F5" s="117"/>
      <c r="G5" s="117"/>
    </row>
    <row r="6" spans="1:10" x14ac:dyDescent="0.3">
      <c r="A6" s="117"/>
      <c r="B6" s="117"/>
      <c r="C6" s="117"/>
      <c r="D6" s="117"/>
      <c r="E6" s="117"/>
      <c r="F6" s="117"/>
      <c r="G6" s="117"/>
    </row>
    <row r="7" spans="1:10" x14ac:dyDescent="0.3">
      <c r="C7" s="126"/>
      <c r="D7" s="126"/>
      <c r="E7" s="126"/>
      <c r="F7" s="126"/>
    </row>
    <row r="8" spans="1:10" ht="18" customHeight="1" x14ac:dyDescent="0.3"/>
    <row r="9" spans="1:10" ht="24" x14ac:dyDescent="0.3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9" t="s">
        <v>10</v>
      </c>
      <c r="H9" s="8" t="s">
        <v>199</v>
      </c>
      <c r="I9" s="8" t="s">
        <v>28</v>
      </c>
      <c r="J9" s="8" t="s">
        <v>29</v>
      </c>
    </row>
    <row r="10" spans="1:10" ht="48" customHeight="1" x14ac:dyDescent="0.3">
      <c r="A10" s="12" t="s">
        <v>47</v>
      </c>
      <c r="B10" s="12" t="s">
        <v>11</v>
      </c>
      <c r="C10" s="12">
        <v>6054</v>
      </c>
      <c r="D10" s="12">
        <v>3882</v>
      </c>
      <c r="E10" s="2" t="s">
        <v>71</v>
      </c>
      <c r="F10" s="15" t="s">
        <v>163</v>
      </c>
      <c r="G10" s="77" t="s">
        <v>91</v>
      </c>
      <c r="H10" s="3">
        <v>9</v>
      </c>
      <c r="I10" s="3"/>
      <c r="J10" s="7">
        <f>I10*H10</f>
        <v>0</v>
      </c>
    </row>
    <row r="11" spans="1:10" ht="42" customHeight="1" x14ac:dyDescent="0.3">
      <c r="A11" s="12" t="s">
        <v>47</v>
      </c>
      <c r="B11" s="12" t="s">
        <v>50</v>
      </c>
      <c r="C11" s="12">
        <v>5987</v>
      </c>
      <c r="D11" s="12">
        <v>3827</v>
      </c>
      <c r="E11" s="2" t="s">
        <v>71</v>
      </c>
      <c r="F11" s="15" t="s">
        <v>164</v>
      </c>
      <c r="G11" s="77" t="s">
        <v>51</v>
      </c>
      <c r="H11" s="3">
        <v>23</v>
      </c>
      <c r="I11" s="3"/>
      <c r="J11" s="7">
        <f t="shared" ref="J11:J17" si="0">I11*H11</f>
        <v>0</v>
      </c>
    </row>
    <row r="12" spans="1:10" ht="44.4" customHeight="1" x14ac:dyDescent="0.3">
      <c r="A12" s="12" t="s">
        <v>47</v>
      </c>
      <c r="B12" s="12" t="s">
        <v>207</v>
      </c>
      <c r="C12" s="12">
        <v>6096</v>
      </c>
      <c r="D12" s="12">
        <v>3921</v>
      </c>
      <c r="E12" s="2" t="s">
        <v>99</v>
      </c>
      <c r="F12" s="15" t="s">
        <v>231</v>
      </c>
      <c r="G12" s="78" t="s">
        <v>232</v>
      </c>
      <c r="H12" s="3">
        <v>2</v>
      </c>
      <c r="I12" s="3"/>
      <c r="J12" s="7">
        <f t="shared" si="0"/>
        <v>0</v>
      </c>
    </row>
    <row r="13" spans="1:10" ht="79.2" customHeight="1" x14ac:dyDescent="0.3">
      <c r="A13" s="12" t="s">
        <v>47</v>
      </c>
      <c r="B13" s="12" t="s">
        <v>42</v>
      </c>
      <c r="C13" s="12">
        <v>6027</v>
      </c>
      <c r="D13" s="12">
        <v>3867</v>
      </c>
      <c r="E13" s="2" t="s">
        <v>99</v>
      </c>
      <c r="F13" s="15" t="s">
        <v>233</v>
      </c>
      <c r="G13" s="78" t="s">
        <v>234</v>
      </c>
      <c r="H13" s="3">
        <v>5</v>
      </c>
      <c r="I13" s="3"/>
      <c r="J13" s="7">
        <f t="shared" si="0"/>
        <v>0</v>
      </c>
    </row>
    <row r="14" spans="1:10" ht="50.4" customHeight="1" x14ac:dyDescent="0.3">
      <c r="A14" s="12" t="s">
        <v>47</v>
      </c>
      <c r="B14" s="5" t="s">
        <v>13</v>
      </c>
      <c r="C14" s="12">
        <v>6118</v>
      </c>
      <c r="D14" s="12">
        <v>3937</v>
      </c>
      <c r="E14" s="2" t="s">
        <v>71</v>
      </c>
      <c r="F14" s="15" t="s">
        <v>167</v>
      </c>
      <c r="G14" s="77" t="s">
        <v>49</v>
      </c>
      <c r="H14" s="3">
        <v>4</v>
      </c>
      <c r="I14" s="3"/>
      <c r="J14" s="7">
        <f>I14*H14</f>
        <v>0</v>
      </c>
    </row>
    <row r="15" spans="1:10" ht="41.4" customHeight="1" x14ac:dyDescent="0.3">
      <c r="A15" s="12" t="s">
        <v>47</v>
      </c>
      <c r="B15" s="12" t="s">
        <v>48</v>
      </c>
      <c r="C15" s="12">
        <v>6142</v>
      </c>
      <c r="D15" s="12">
        <v>3958</v>
      </c>
      <c r="E15" s="2" t="s">
        <v>71</v>
      </c>
      <c r="F15" s="15" t="s">
        <v>168</v>
      </c>
      <c r="G15" s="77" t="s">
        <v>92</v>
      </c>
      <c r="H15" s="3">
        <v>14</v>
      </c>
      <c r="I15" s="3"/>
      <c r="J15" s="7">
        <f t="shared" si="0"/>
        <v>0</v>
      </c>
    </row>
    <row r="16" spans="1:10" ht="29.4" customHeight="1" x14ac:dyDescent="0.3">
      <c r="A16" s="12" t="s">
        <v>47</v>
      </c>
      <c r="B16" s="12" t="s">
        <v>74</v>
      </c>
      <c r="C16" s="12">
        <v>6468</v>
      </c>
      <c r="D16" s="12">
        <v>4270</v>
      </c>
      <c r="E16" s="12" t="s">
        <v>99</v>
      </c>
      <c r="F16" s="14" t="s">
        <v>169</v>
      </c>
      <c r="G16" s="14" t="s">
        <v>235</v>
      </c>
      <c r="H16" s="3">
        <v>4</v>
      </c>
      <c r="I16" s="3"/>
      <c r="J16" s="7">
        <f t="shared" si="0"/>
        <v>0</v>
      </c>
    </row>
    <row r="17" spans="1:10" ht="48" x14ac:dyDescent="0.3">
      <c r="A17" s="12" t="s">
        <v>47</v>
      </c>
      <c r="B17" s="12" t="s">
        <v>70</v>
      </c>
      <c r="C17" s="12">
        <v>6134</v>
      </c>
      <c r="D17" s="12">
        <v>3950</v>
      </c>
      <c r="E17" s="12" t="s">
        <v>99</v>
      </c>
      <c r="F17" s="15" t="s">
        <v>165</v>
      </c>
      <c r="G17" s="78" t="s">
        <v>166</v>
      </c>
      <c r="H17" s="5">
        <v>5</v>
      </c>
      <c r="I17" s="7"/>
      <c r="J17" s="7">
        <f t="shared" si="0"/>
        <v>0</v>
      </c>
    </row>
    <row r="18" spans="1:10" ht="46.8" customHeight="1" x14ac:dyDescent="0.3">
      <c r="A18" s="2" t="s">
        <v>47</v>
      </c>
      <c r="B18" s="1" t="s">
        <v>90</v>
      </c>
      <c r="C18" s="2">
        <v>6853</v>
      </c>
      <c r="D18" s="135">
        <v>4610</v>
      </c>
      <c r="E18" s="2" t="s">
        <v>71</v>
      </c>
      <c r="F18" s="14" t="s">
        <v>159</v>
      </c>
      <c r="G18" s="14" t="s">
        <v>84</v>
      </c>
      <c r="H18" s="127">
        <v>1</v>
      </c>
      <c r="I18" s="131"/>
      <c r="J18" s="131">
        <f>I18*H18</f>
        <v>0</v>
      </c>
    </row>
    <row r="19" spans="1:10" ht="51.6" customHeight="1" x14ac:dyDescent="0.3">
      <c r="A19" s="2" t="s">
        <v>47</v>
      </c>
      <c r="B19" s="1" t="s">
        <v>90</v>
      </c>
      <c r="C19" s="2">
        <v>6854</v>
      </c>
      <c r="D19" s="135"/>
      <c r="E19" s="2" t="s">
        <v>71</v>
      </c>
      <c r="F19" s="14" t="s">
        <v>160</v>
      </c>
      <c r="G19" s="14" t="s">
        <v>84</v>
      </c>
      <c r="H19" s="133"/>
      <c r="I19" s="132"/>
      <c r="J19" s="132"/>
    </row>
    <row r="20" spans="1:10" ht="47.4" customHeight="1" x14ac:dyDescent="0.3">
      <c r="A20" s="2" t="s">
        <v>47</v>
      </c>
      <c r="B20" s="1" t="s">
        <v>89</v>
      </c>
      <c r="C20" s="2">
        <v>7134</v>
      </c>
      <c r="D20" s="136">
        <v>4638</v>
      </c>
      <c r="E20" s="2" t="s">
        <v>71</v>
      </c>
      <c r="F20" s="14" t="s">
        <v>161</v>
      </c>
      <c r="G20" s="135" t="s">
        <v>85</v>
      </c>
      <c r="H20" s="133">
        <v>1</v>
      </c>
      <c r="I20" s="131"/>
      <c r="J20" s="131">
        <f>I20*H20</f>
        <v>0</v>
      </c>
    </row>
    <row r="21" spans="1:10" ht="45" customHeight="1" x14ac:dyDescent="0.3">
      <c r="A21" s="2" t="s">
        <v>47</v>
      </c>
      <c r="B21" s="1" t="s">
        <v>89</v>
      </c>
      <c r="C21" s="2">
        <v>7135</v>
      </c>
      <c r="D21" s="127"/>
      <c r="E21" s="2" t="s">
        <v>71</v>
      </c>
      <c r="F21" s="14" t="s">
        <v>162</v>
      </c>
      <c r="G21" s="137"/>
      <c r="H21" s="132"/>
      <c r="I21" s="134"/>
      <c r="J21" s="132"/>
    </row>
    <row r="22" spans="1:10" x14ac:dyDescent="0.3">
      <c r="G22" s="120" t="s">
        <v>30</v>
      </c>
      <c r="H22" s="130"/>
      <c r="I22" s="129"/>
      <c r="J22" s="3">
        <f>SUM(J10:J21)</f>
        <v>0</v>
      </c>
    </row>
    <row r="23" spans="1:10" x14ac:dyDescent="0.3">
      <c r="G23" s="123" t="s">
        <v>31</v>
      </c>
      <c r="H23" s="130"/>
      <c r="I23" s="129"/>
      <c r="J23" s="3">
        <f>J22*0.05</f>
        <v>0</v>
      </c>
    </row>
    <row r="24" spans="1:10" x14ac:dyDescent="0.3">
      <c r="G24" s="120" t="s">
        <v>32</v>
      </c>
      <c r="H24" s="130"/>
      <c r="I24" s="129"/>
      <c r="J24" s="3"/>
    </row>
    <row r="25" spans="1:10" x14ac:dyDescent="0.3">
      <c r="G25" s="120" t="s">
        <v>33</v>
      </c>
      <c r="H25" s="130"/>
      <c r="I25" s="129"/>
      <c r="J25" s="3">
        <f>SUM(J22:J23)-J24</f>
        <v>0</v>
      </c>
    </row>
  </sheetData>
  <mergeCells count="15">
    <mergeCell ref="J18:J19"/>
    <mergeCell ref="I20:I21"/>
    <mergeCell ref="J20:J21"/>
    <mergeCell ref="A5:G6"/>
    <mergeCell ref="C7:F7"/>
    <mergeCell ref="D18:D19"/>
    <mergeCell ref="D20:D21"/>
    <mergeCell ref="G20:G21"/>
    <mergeCell ref="G22:I22"/>
    <mergeCell ref="G23:I23"/>
    <mergeCell ref="G24:I24"/>
    <mergeCell ref="G25:I25"/>
    <mergeCell ref="I18:I19"/>
    <mergeCell ref="H18:H19"/>
    <mergeCell ref="H20:H21"/>
  </mergeCells>
  <phoneticPr fontId="3" type="noConversion"/>
  <pageMargins left="0.7" right="0.7" top="0.75" bottom="0.75" header="0.3" footer="0.3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871F6-1589-482E-ABAE-4B47F39A50DA}">
  <dimension ref="A1:L23"/>
  <sheetViews>
    <sheetView topLeftCell="A14" workbookViewId="0">
      <selection activeCell="J24" sqref="J24"/>
    </sheetView>
  </sheetViews>
  <sheetFormatPr defaultRowHeight="14.4" x14ac:dyDescent="0.3"/>
  <cols>
    <col min="1" max="1" width="11.77734375" style="10" customWidth="1"/>
    <col min="2" max="2" width="12.44140625" style="10" customWidth="1"/>
    <col min="3" max="4" width="8.88671875" style="10"/>
    <col min="5" max="5" width="9.88671875" style="10" customWidth="1"/>
    <col min="6" max="6" width="31" style="10" customWidth="1"/>
    <col min="7" max="7" width="23.109375" style="10" customWidth="1"/>
    <col min="8" max="8" width="7.109375" style="24" customWidth="1"/>
    <col min="9" max="12" width="8.88671875" style="10"/>
  </cols>
  <sheetData>
    <row r="1" spans="1:10" x14ac:dyDescent="0.3">
      <c r="A1" s="10" t="s">
        <v>0</v>
      </c>
    </row>
    <row r="2" spans="1:10" x14ac:dyDescent="0.3">
      <c r="A2" s="10" t="s">
        <v>1</v>
      </c>
    </row>
    <row r="3" spans="1:10" x14ac:dyDescent="0.3">
      <c r="A3" s="10" t="s">
        <v>2</v>
      </c>
    </row>
    <row r="5" spans="1:10" x14ac:dyDescent="0.3">
      <c r="A5" s="117" t="s">
        <v>204</v>
      </c>
      <c r="B5" s="117"/>
      <c r="C5" s="117"/>
      <c r="D5" s="117"/>
      <c r="E5" s="117"/>
      <c r="F5" s="117"/>
      <c r="G5" s="117"/>
    </row>
    <row r="6" spans="1:10" x14ac:dyDescent="0.3">
      <c r="A6" s="117"/>
      <c r="B6" s="117"/>
      <c r="C6" s="117"/>
      <c r="D6" s="117"/>
      <c r="E6" s="117"/>
      <c r="F6" s="117"/>
      <c r="G6" s="117"/>
    </row>
    <row r="7" spans="1:10" x14ac:dyDescent="0.3">
      <c r="C7" s="126"/>
      <c r="D7" s="126"/>
      <c r="E7" s="126"/>
      <c r="F7" s="126"/>
    </row>
    <row r="8" spans="1:10" ht="13.8" customHeight="1" x14ac:dyDescent="0.3"/>
    <row r="9" spans="1:10" hidden="1" x14ac:dyDescent="0.3"/>
    <row r="10" spans="1:10" ht="24" x14ac:dyDescent="0.3">
      <c r="A10" s="8" t="s">
        <v>4</v>
      </c>
      <c r="B10" s="8" t="s">
        <v>5</v>
      </c>
      <c r="C10" s="8" t="s">
        <v>6</v>
      </c>
      <c r="D10" s="8" t="s">
        <v>7</v>
      </c>
      <c r="E10" s="8" t="s">
        <v>8</v>
      </c>
      <c r="F10" s="8" t="s">
        <v>9</v>
      </c>
      <c r="G10" s="9" t="s">
        <v>10</v>
      </c>
      <c r="H10" s="8" t="s">
        <v>199</v>
      </c>
      <c r="I10" s="8" t="s">
        <v>28</v>
      </c>
      <c r="J10" s="8" t="s">
        <v>29</v>
      </c>
    </row>
    <row r="11" spans="1:10" ht="37.799999999999997" customHeight="1" x14ac:dyDescent="0.3">
      <c r="A11" s="5" t="s">
        <v>54</v>
      </c>
      <c r="B11" s="5" t="s">
        <v>55</v>
      </c>
      <c r="C11" s="5">
        <v>6851</v>
      </c>
      <c r="D11" s="5">
        <v>4608</v>
      </c>
      <c r="E11" s="5" t="s">
        <v>62</v>
      </c>
      <c r="F11" s="15" t="s">
        <v>170</v>
      </c>
      <c r="G11" s="5" t="s">
        <v>51</v>
      </c>
      <c r="H11" s="5">
        <v>22</v>
      </c>
      <c r="I11" s="4"/>
      <c r="J11" s="4">
        <f>I11*H11</f>
        <v>0</v>
      </c>
    </row>
    <row r="12" spans="1:10" ht="36" x14ac:dyDescent="0.3">
      <c r="A12" s="5" t="s">
        <v>54</v>
      </c>
      <c r="B12" s="5" t="s">
        <v>48</v>
      </c>
      <c r="C12" s="5">
        <v>6914</v>
      </c>
      <c r="D12" s="5">
        <v>4664</v>
      </c>
      <c r="E12" s="5" t="s">
        <v>62</v>
      </c>
      <c r="F12" s="15" t="s">
        <v>172</v>
      </c>
      <c r="G12" s="5" t="s">
        <v>76</v>
      </c>
      <c r="H12" s="5">
        <v>3</v>
      </c>
      <c r="I12" s="4"/>
      <c r="J12" s="4">
        <f t="shared" ref="J12:J15" si="0">I12*H12</f>
        <v>0</v>
      </c>
    </row>
    <row r="13" spans="1:10" ht="36" x14ac:dyDescent="0.3">
      <c r="A13" s="5" t="s">
        <v>54</v>
      </c>
      <c r="B13" s="5" t="s">
        <v>74</v>
      </c>
      <c r="C13" s="5">
        <v>7040</v>
      </c>
      <c r="D13" s="5">
        <v>4780</v>
      </c>
      <c r="E13" s="5" t="s">
        <v>99</v>
      </c>
      <c r="F13" s="15" t="s">
        <v>173</v>
      </c>
      <c r="G13" s="5" t="s">
        <v>75</v>
      </c>
      <c r="H13" s="5">
        <v>1</v>
      </c>
      <c r="I13" s="4"/>
      <c r="J13" s="4">
        <f t="shared" si="0"/>
        <v>0</v>
      </c>
    </row>
    <row r="14" spans="1:10" ht="39" customHeight="1" x14ac:dyDescent="0.3">
      <c r="A14" s="5" t="s">
        <v>54</v>
      </c>
      <c r="B14" s="5" t="s">
        <v>26</v>
      </c>
      <c r="C14" s="5">
        <v>7113</v>
      </c>
      <c r="D14" s="5">
        <v>4849</v>
      </c>
      <c r="E14" s="5" t="s">
        <v>95</v>
      </c>
      <c r="F14" s="15" t="s">
        <v>174</v>
      </c>
      <c r="G14" s="5" t="s">
        <v>73</v>
      </c>
      <c r="H14" s="5">
        <v>1</v>
      </c>
      <c r="I14" s="4"/>
      <c r="J14" s="4">
        <f t="shared" si="0"/>
        <v>0</v>
      </c>
    </row>
    <row r="15" spans="1:10" ht="46.2" customHeight="1" x14ac:dyDescent="0.3">
      <c r="A15" s="5" t="s">
        <v>54</v>
      </c>
      <c r="B15" s="5" t="s">
        <v>58</v>
      </c>
      <c r="C15" s="5">
        <v>6976</v>
      </c>
      <c r="D15" s="5">
        <v>4716</v>
      </c>
      <c r="E15" s="5" t="s">
        <v>99</v>
      </c>
      <c r="F15" s="15" t="s">
        <v>171</v>
      </c>
      <c r="G15" s="5" t="s">
        <v>59</v>
      </c>
      <c r="H15" s="5">
        <v>5</v>
      </c>
      <c r="I15" s="4"/>
      <c r="J15" s="4">
        <f t="shared" si="0"/>
        <v>0</v>
      </c>
    </row>
    <row r="16" spans="1:10" ht="39" customHeight="1" x14ac:dyDescent="0.3">
      <c r="A16" s="5" t="s">
        <v>54</v>
      </c>
      <c r="B16" s="1" t="s">
        <v>90</v>
      </c>
      <c r="C16" s="5">
        <v>6855</v>
      </c>
      <c r="D16" s="133">
        <v>4611</v>
      </c>
      <c r="E16" s="5" t="s">
        <v>71</v>
      </c>
      <c r="F16" s="14" t="s">
        <v>175</v>
      </c>
      <c r="G16" s="5" t="s">
        <v>78</v>
      </c>
      <c r="H16" s="142">
        <v>2</v>
      </c>
      <c r="I16" s="140"/>
      <c r="J16" s="138">
        <f>I16*H16</f>
        <v>0</v>
      </c>
    </row>
    <row r="17" spans="1:10" ht="43.8" customHeight="1" x14ac:dyDescent="0.3">
      <c r="A17" s="5" t="s">
        <v>54</v>
      </c>
      <c r="B17" s="1" t="s">
        <v>90</v>
      </c>
      <c r="C17" s="5">
        <v>6856</v>
      </c>
      <c r="D17" s="133"/>
      <c r="E17" s="5" t="s">
        <v>71</v>
      </c>
      <c r="F17" s="14" t="s">
        <v>176</v>
      </c>
      <c r="G17" s="5" t="s">
        <v>78</v>
      </c>
      <c r="H17" s="139"/>
      <c r="I17" s="141"/>
      <c r="J17" s="139"/>
    </row>
    <row r="18" spans="1:10" ht="52.8" customHeight="1" x14ac:dyDescent="0.3">
      <c r="A18" s="5" t="s">
        <v>54</v>
      </c>
      <c r="B18" s="5" t="s">
        <v>89</v>
      </c>
      <c r="C18" s="5">
        <v>7138</v>
      </c>
      <c r="D18" s="133">
        <v>4640</v>
      </c>
      <c r="E18" s="13" t="s">
        <v>62</v>
      </c>
      <c r="F18" s="14" t="s">
        <v>177</v>
      </c>
      <c r="G18" s="14" t="s">
        <v>179</v>
      </c>
      <c r="H18" s="142">
        <v>3</v>
      </c>
      <c r="I18" s="143"/>
      <c r="J18" s="138">
        <f>I18*H18</f>
        <v>0</v>
      </c>
    </row>
    <row r="19" spans="1:10" ht="55.2" customHeight="1" x14ac:dyDescent="0.3">
      <c r="A19" s="5" t="s">
        <v>54</v>
      </c>
      <c r="B19" s="5" t="s">
        <v>89</v>
      </c>
      <c r="C19" s="5">
        <v>7139</v>
      </c>
      <c r="D19" s="133"/>
      <c r="E19" s="13" t="s">
        <v>62</v>
      </c>
      <c r="F19" s="14" t="s">
        <v>178</v>
      </c>
      <c r="G19" s="14" t="s">
        <v>179</v>
      </c>
      <c r="H19" s="139"/>
      <c r="I19" s="144"/>
      <c r="J19" s="139"/>
    </row>
    <row r="20" spans="1:10" x14ac:dyDescent="0.3">
      <c r="G20" s="120" t="s">
        <v>30</v>
      </c>
      <c r="H20" s="121"/>
      <c r="I20" s="122"/>
      <c r="J20" s="3">
        <f>SUM(J11:J19)</f>
        <v>0</v>
      </c>
    </row>
    <row r="21" spans="1:10" x14ac:dyDescent="0.3">
      <c r="G21" s="123" t="s">
        <v>31</v>
      </c>
      <c r="H21" s="121"/>
      <c r="I21" s="122"/>
      <c r="J21" s="3">
        <f>J20*0.05</f>
        <v>0</v>
      </c>
    </row>
    <row r="22" spans="1:10" x14ac:dyDescent="0.3">
      <c r="G22" s="120" t="s">
        <v>32</v>
      </c>
      <c r="H22" s="121"/>
      <c r="I22" s="122"/>
      <c r="J22" s="3"/>
    </row>
    <row r="23" spans="1:10" x14ac:dyDescent="0.3">
      <c r="G23" s="120" t="s">
        <v>33</v>
      </c>
      <c r="H23" s="121"/>
      <c r="I23" s="122"/>
      <c r="J23" s="3">
        <f>SUM(J20:J21)-J22</f>
        <v>0</v>
      </c>
    </row>
  </sheetData>
  <mergeCells count="14">
    <mergeCell ref="G23:I23"/>
    <mergeCell ref="G20:I20"/>
    <mergeCell ref="G21:I21"/>
    <mergeCell ref="G22:I22"/>
    <mergeCell ref="I18:I19"/>
    <mergeCell ref="J18:J19"/>
    <mergeCell ref="I16:I17"/>
    <mergeCell ref="J16:J17"/>
    <mergeCell ref="A5:G6"/>
    <mergeCell ref="C7:F7"/>
    <mergeCell ref="D16:D17"/>
    <mergeCell ref="H16:H17"/>
    <mergeCell ref="H18:H19"/>
    <mergeCell ref="D18:D19"/>
  </mergeCells>
  <phoneticPr fontId="3" type="noConversion"/>
  <pageMargins left="0.7" right="0.7" top="0.75" bottom="0.75" header="0.3" footer="0.3"/>
  <pageSetup paperSize="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B17D-AE85-4A12-BFC8-56A20B66E298}">
  <dimension ref="A1:L27"/>
  <sheetViews>
    <sheetView topLeftCell="A18" workbookViewId="0">
      <selection activeCell="J26" sqref="J26"/>
    </sheetView>
  </sheetViews>
  <sheetFormatPr defaultRowHeight="14.4" x14ac:dyDescent="0.3"/>
  <cols>
    <col min="1" max="1" width="9.6640625" style="10" customWidth="1"/>
    <col min="2" max="2" width="13" style="10" customWidth="1"/>
    <col min="3" max="4" width="8.88671875" style="10"/>
    <col min="5" max="5" width="10" style="10" customWidth="1"/>
    <col min="6" max="6" width="30.6640625" style="10" customWidth="1"/>
    <col min="7" max="7" width="20.6640625" style="10" customWidth="1"/>
    <col min="8" max="9" width="8.88671875" style="24"/>
    <col min="10" max="12" width="8.88671875" style="10"/>
  </cols>
  <sheetData>
    <row r="1" spans="1:11" x14ac:dyDescent="0.3">
      <c r="A1" s="10" t="s">
        <v>0</v>
      </c>
    </row>
    <row r="2" spans="1:11" x14ac:dyDescent="0.3">
      <c r="A2" s="10" t="s">
        <v>1</v>
      </c>
    </row>
    <row r="3" spans="1:11" x14ac:dyDescent="0.3">
      <c r="A3" s="10" t="s">
        <v>2</v>
      </c>
    </row>
    <row r="5" spans="1:11" x14ac:dyDescent="0.3">
      <c r="A5" s="117" t="s">
        <v>205</v>
      </c>
      <c r="B5" s="117"/>
      <c r="C5" s="117"/>
      <c r="D5" s="117"/>
      <c r="E5" s="117"/>
      <c r="F5" s="117"/>
      <c r="G5" s="117"/>
    </row>
    <row r="6" spans="1:11" x14ac:dyDescent="0.3">
      <c r="A6" s="117"/>
      <c r="B6" s="117"/>
      <c r="C6" s="117"/>
      <c r="D6" s="117"/>
      <c r="E6" s="117"/>
      <c r="F6" s="117"/>
      <c r="G6" s="117"/>
    </row>
    <row r="7" spans="1:11" x14ac:dyDescent="0.3">
      <c r="C7" s="126"/>
      <c r="D7" s="126"/>
      <c r="E7" s="126"/>
      <c r="F7" s="126"/>
    </row>
    <row r="8" spans="1:11" ht="13.8" customHeight="1" x14ac:dyDescent="0.3"/>
    <row r="9" spans="1:11" hidden="1" x14ac:dyDescent="0.3"/>
    <row r="10" spans="1:11" ht="24" x14ac:dyDescent="0.3">
      <c r="A10" s="79" t="s">
        <v>4</v>
      </c>
      <c r="B10" s="79" t="s">
        <v>5</v>
      </c>
      <c r="C10" s="79" t="s">
        <v>6</v>
      </c>
      <c r="D10" s="79" t="s">
        <v>7</v>
      </c>
      <c r="E10" s="79" t="s">
        <v>8</v>
      </c>
      <c r="F10" s="79" t="s">
        <v>9</v>
      </c>
      <c r="G10" s="80" t="s">
        <v>10</v>
      </c>
      <c r="H10" s="79" t="s">
        <v>199</v>
      </c>
      <c r="I10" s="79" t="s">
        <v>28</v>
      </c>
      <c r="J10" s="79" t="s">
        <v>29</v>
      </c>
      <c r="K10" s="6"/>
    </row>
    <row r="11" spans="1:11" ht="48" customHeight="1" x14ac:dyDescent="0.3">
      <c r="A11" s="81" t="s">
        <v>60</v>
      </c>
      <c r="B11" s="81" t="s">
        <v>11</v>
      </c>
      <c r="C11" s="81">
        <v>6919</v>
      </c>
      <c r="D11" s="148">
        <v>4669</v>
      </c>
      <c r="E11" s="82" t="s">
        <v>62</v>
      </c>
      <c r="F11" s="83" t="s">
        <v>180</v>
      </c>
      <c r="G11" s="81" t="s">
        <v>56</v>
      </c>
      <c r="H11" s="153">
        <v>6</v>
      </c>
      <c r="I11" s="145"/>
      <c r="J11" s="145">
        <f>I11*H11</f>
        <v>0</v>
      </c>
      <c r="K11" s="6"/>
    </row>
    <row r="12" spans="1:11" ht="52.8" customHeight="1" x14ac:dyDescent="0.3">
      <c r="A12" s="81" t="s">
        <v>60</v>
      </c>
      <c r="B12" s="81" t="s">
        <v>11</v>
      </c>
      <c r="C12" s="81">
        <v>6920</v>
      </c>
      <c r="D12" s="148"/>
      <c r="E12" s="82" t="s">
        <v>62</v>
      </c>
      <c r="F12" s="83" t="s">
        <v>181</v>
      </c>
      <c r="G12" s="81" t="s">
        <v>57</v>
      </c>
      <c r="H12" s="146"/>
      <c r="I12" s="146"/>
      <c r="J12" s="146"/>
      <c r="K12" s="6"/>
    </row>
    <row r="13" spans="1:11" ht="72" x14ac:dyDescent="0.3">
      <c r="A13" s="81" t="s">
        <v>60</v>
      </c>
      <c r="B13" s="81" t="s">
        <v>42</v>
      </c>
      <c r="C13" s="81">
        <v>6982</v>
      </c>
      <c r="D13" s="81">
        <v>4722</v>
      </c>
      <c r="E13" s="82" t="s">
        <v>99</v>
      </c>
      <c r="F13" s="84" t="s">
        <v>237</v>
      </c>
      <c r="G13" s="85" t="s">
        <v>236</v>
      </c>
      <c r="H13" s="81">
        <v>0</v>
      </c>
      <c r="I13" s="56"/>
      <c r="J13" s="145">
        <f>I13*H13</f>
        <v>0</v>
      </c>
      <c r="K13" s="6"/>
    </row>
    <row r="14" spans="1:11" ht="42.6" customHeight="1" x14ac:dyDescent="0.3">
      <c r="A14" s="81" t="s">
        <v>60</v>
      </c>
      <c r="B14" s="81" t="s">
        <v>55</v>
      </c>
      <c r="C14" s="81">
        <v>6852</v>
      </c>
      <c r="D14" s="81">
        <v>4609</v>
      </c>
      <c r="E14" s="82" t="s">
        <v>62</v>
      </c>
      <c r="F14" s="83" t="s">
        <v>182</v>
      </c>
      <c r="G14" s="81" t="s">
        <v>79</v>
      </c>
      <c r="H14" s="81">
        <v>25</v>
      </c>
      <c r="I14" s="56"/>
      <c r="J14" s="146"/>
      <c r="K14" s="6"/>
    </row>
    <row r="15" spans="1:11" ht="60" x14ac:dyDescent="0.3">
      <c r="A15" s="81" t="s">
        <v>60</v>
      </c>
      <c r="B15" s="81" t="s">
        <v>13</v>
      </c>
      <c r="C15" s="81">
        <v>7142</v>
      </c>
      <c r="D15" s="148">
        <v>4642</v>
      </c>
      <c r="E15" s="82" t="s">
        <v>62</v>
      </c>
      <c r="F15" s="83" t="s">
        <v>184</v>
      </c>
      <c r="G15" s="81" t="s">
        <v>49</v>
      </c>
      <c r="H15" s="153">
        <v>5</v>
      </c>
      <c r="I15" s="147"/>
      <c r="J15" s="145">
        <f>I15*H15</f>
        <v>0</v>
      </c>
      <c r="K15" s="6"/>
    </row>
    <row r="16" spans="1:11" ht="60" x14ac:dyDescent="0.3">
      <c r="A16" s="81" t="s">
        <v>60</v>
      </c>
      <c r="B16" s="81" t="s">
        <v>13</v>
      </c>
      <c r="C16" s="81">
        <v>7143</v>
      </c>
      <c r="D16" s="148"/>
      <c r="E16" s="82" t="s">
        <v>62</v>
      </c>
      <c r="F16" s="83" t="s">
        <v>185</v>
      </c>
      <c r="G16" s="81" t="s">
        <v>49</v>
      </c>
      <c r="H16" s="146"/>
      <c r="I16" s="148"/>
      <c r="J16" s="146"/>
      <c r="K16" s="6"/>
    </row>
    <row r="17" spans="1:11" ht="42.6" customHeight="1" x14ac:dyDescent="0.3">
      <c r="A17" s="81" t="s">
        <v>60</v>
      </c>
      <c r="B17" s="81" t="s">
        <v>58</v>
      </c>
      <c r="C17" s="81">
        <v>6977</v>
      </c>
      <c r="D17" s="81">
        <v>4717</v>
      </c>
      <c r="E17" s="86" t="s">
        <v>99</v>
      </c>
      <c r="F17" s="83" t="s">
        <v>183</v>
      </c>
      <c r="G17" s="81" t="s">
        <v>59</v>
      </c>
      <c r="H17" s="81">
        <v>4</v>
      </c>
      <c r="I17" s="81"/>
      <c r="J17" s="56">
        <f>I17*H17</f>
        <v>0</v>
      </c>
      <c r="K17" s="6"/>
    </row>
    <row r="18" spans="1:11" ht="59.4" customHeight="1" x14ac:dyDescent="0.3">
      <c r="A18" s="81" t="s">
        <v>60</v>
      </c>
      <c r="B18" s="81" t="s">
        <v>240</v>
      </c>
      <c r="C18" s="81">
        <v>5976</v>
      </c>
      <c r="D18" s="81">
        <v>3816</v>
      </c>
      <c r="E18" s="87" t="s">
        <v>102</v>
      </c>
      <c r="F18" s="88" t="s">
        <v>238</v>
      </c>
      <c r="G18" s="88" t="s">
        <v>239</v>
      </c>
      <c r="H18" s="81">
        <v>4</v>
      </c>
      <c r="I18" s="81"/>
      <c r="J18" s="56">
        <f>I18*H18</f>
        <v>0</v>
      </c>
      <c r="K18" s="6"/>
    </row>
    <row r="19" spans="1:11" ht="44.4" customHeight="1" x14ac:dyDescent="0.3">
      <c r="A19" s="81" t="s">
        <v>60</v>
      </c>
      <c r="B19" s="82" t="s">
        <v>90</v>
      </c>
      <c r="C19" s="82">
        <v>6857</v>
      </c>
      <c r="D19" s="152">
        <v>4612</v>
      </c>
      <c r="E19" s="82" t="s">
        <v>62</v>
      </c>
      <c r="F19" s="89" t="s">
        <v>186</v>
      </c>
      <c r="G19" s="90" t="s">
        <v>84</v>
      </c>
      <c r="H19" s="154">
        <v>4</v>
      </c>
      <c r="I19" s="145"/>
      <c r="J19" s="145">
        <f>I19*H19</f>
        <v>0</v>
      </c>
      <c r="K19" s="6"/>
    </row>
    <row r="20" spans="1:11" ht="42.6" customHeight="1" x14ac:dyDescent="0.3">
      <c r="A20" s="82" t="s">
        <v>60</v>
      </c>
      <c r="B20" s="82" t="s">
        <v>90</v>
      </c>
      <c r="C20" s="82">
        <v>6858</v>
      </c>
      <c r="D20" s="152"/>
      <c r="E20" s="82" t="s">
        <v>62</v>
      </c>
      <c r="F20" s="89" t="s">
        <v>187</v>
      </c>
      <c r="G20" s="90" t="s">
        <v>84</v>
      </c>
      <c r="H20" s="146"/>
      <c r="I20" s="146"/>
      <c r="J20" s="146"/>
      <c r="K20" s="6"/>
    </row>
    <row r="21" spans="1:11" ht="72" x14ac:dyDescent="0.3">
      <c r="A21" s="81" t="s">
        <v>60</v>
      </c>
      <c r="B21" s="82" t="s">
        <v>89</v>
      </c>
      <c r="C21" s="82">
        <v>7146</v>
      </c>
      <c r="D21" s="152">
        <v>4644</v>
      </c>
      <c r="E21" s="82" t="s">
        <v>62</v>
      </c>
      <c r="F21" s="89" t="s">
        <v>188</v>
      </c>
      <c r="G21" s="90" t="s">
        <v>86</v>
      </c>
      <c r="H21" s="153">
        <v>4</v>
      </c>
      <c r="I21" s="145"/>
      <c r="J21" s="145">
        <f>I21*H21</f>
        <v>0</v>
      </c>
      <c r="K21" s="6"/>
    </row>
    <row r="22" spans="1:11" ht="72" x14ac:dyDescent="0.3">
      <c r="A22" s="81" t="s">
        <v>60</v>
      </c>
      <c r="B22" s="82" t="s">
        <v>89</v>
      </c>
      <c r="C22" s="82">
        <v>7147</v>
      </c>
      <c r="D22" s="152"/>
      <c r="E22" s="82" t="s">
        <v>62</v>
      </c>
      <c r="F22" s="89" t="s">
        <v>189</v>
      </c>
      <c r="G22" s="90" t="s">
        <v>86</v>
      </c>
      <c r="H22" s="146"/>
      <c r="I22" s="146"/>
      <c r="J22" s="146"/>
      <c r="K22" s="6"/>
    </row>
    <row r="23" spans="1:11" x14ac:dyDescent="0.3">
      <c r="A23" s="6"/>
      <c r="B23" s="6"/>
      <c r="C23" s="6"/>
      <c r="D23" s="6"/>
      <c r="E23" s="6"/>
      <c r="F23" s="6"/>
      <c r="G23" s="149" t="s">
        <v>30</v>
      </c>
      <c r="H23" s="150"/>
      <c r="I23" s="151"/>
      <c r="J23" s="91">
        <f>SUM(J11:J22)</f>
        <v>0</v>
      </c>
      <c r="K23" s="6"/>
    </row>
    <row r="24" spans="1:11" x14ac:dyDescent="0.3">
      <c r="A24" s="6"/>
      <c r="B24" s="6"/>
      <c r="C24" s="6"/>
      <c r="D24" s="6"/>
      <c r="E24" s="6"/>
      <c r="F24" s="6"/>
      <c r="G24" s="155" t="s">
        <v>31</v>
      </c>
      <c r="H24" s="150"/>
      <c r="I24" s="151"/>
      <c r="J24" s="92">
        <f>J23*0.05</f>
        <v>0</v>
      </c>
      <c r="K24" s="6"/>
    </row>
    <row r="25" spans="1:11" x14ac:dyDescent="0.3">
      <c r="A25" s="6"/>
      <c r="B25" s="6"/>
      <c r="C25" s="6"/>
      <c r="D25" s="6"/>
      <c r="E25" s="6"/>
      <c r="F25" s="6"/>
      <c r="G25" s="149" t="s">
        <v>32</v>
      </c>
      <c r="H25" s="150"/>
      <c r="I25" s="151"/>
      <c r="J25" s="92"/>
      <c r="K25" s="6"/>
    </row>
    <row r="26" spans="1:11" x14ac:dyDescent="0.3">
      <c r="A26" s="6"/>
      <c r="B26" s="6"/>
      <c r="C26" s="6"/>
      <c r="D26" s="6"/>
      <c r="E26" s="6"/>
      <c r="F26" s="6"/>
      <c r="G26" s="149" t="s">
        <v>33</v>
      </c>
      <c r="H26" s="150"/>
      <c r="I26" s="151"/>
      <c r="J26" s="92">
        <f>SUM(J23:J24)-J25</f>
        <v>0</v>
      </c>
      <c r="K26" s="6"/>
    </row>
    <row r="27" spans="1:11" x14ac:dyDescent="0.3">
      <c r="A27" s="6"/>
      <c r="B27" s="6"/>
      <c r="C27" s="6"/>
      <c r="D27" s="6"/>
      <c r="E27" s="6"/>
      <c r="F27" s="6"/>
      <c r="G27" s="6"/>
      <c r="H27" s="93"/>
      <c r="I27" s="93"/>
      <c r="J27" s="6"/>
      <c r="K27" s="6"/>
    </row>
  </sheetData>
  <mergeCells count="23">
    <mergeCell ref="G26:I26"/>
    <mergeCell ref="A5:G6"/>
    <mergeCell ref="C7:F7"/>
    <mergeCell ref="D19:D20"/>
    <mergeCell ref="D21:D22"/>
    <mergeCell ref="D11:D12"/>
    <mergeCell ref="D15:D16"/>
    <mergeCell ref="I21:I22"/>
    <mergeCell ref="H11:H12"/>
    <mergeCell ref="H15:H16"/>
    <mergeCell ref="G23:I23"/>
    <mergeCell ref="H19:H20"/>
    <mergeCell ref="H21:H22"/>
    <mergeCell ref="G24:I24"/>
    <mergeCell ref="G25:I25"/>
    <mergeCell ref="J21:J22"/>
    <mergeCell ref="I11:I12"/>
    <mergeCell ref="J11:J12"/>
    <mergeCell ref="I15:I16"/>
    <mergeCell ref="J15:J16"/>
    <mergeCell ref="I19:I20"/>
    <mergeCell ref="J19:J20"/>
    <mergeCell ref="J13:J14"/>
  </mergeCells>
  <phoneticPr fontId="3" type="noConversion"/>
  <pageMargins left="0.7" right="0.7" top="0.75" bottom="0.75" header="0.3" footer="0.3"/>
  <pageSetup paperSize="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CA2C-95E8-49E2-A359-BF8C6BAFE232}">
  <dimension ref="A1:N29"/>
  <sheetViews>
    <sheetView tabSelected="1" topLeftCell="A20" workbookViewId="0">
      <selection activeCell="G28" sqref="G28:I28"/>
    </sheetView>
  </sheetViews>
  <sheetFormatPr defaultRowHeight="14.4" x14ac:dyDescent="0.3"/>
  <cols>
    <col min="1" max="1" width="8.44140625" style="10" customWidth="1"/>
    <col min="2" max="2" width="12.44140625" style="10" customWidth="1"/>
    <col min="3" max="4" width="8.88671875" style="10"/>
    <col min="5" max="5" width="9.77734375" style="10" customWidth="1"/>
    <col min="6" max="6" width="26.33203125" style="10" customWidth="1"/>
    <col min="7" max="7" width="25.33203125" style="10" customWidth="1"/>
    <col min="8" max="8" width="8.88671875" style="24"/>
    <col min="9" max="14" width="8.88671875" style="10"/>
  </cols>
  <sheetData>
    <row r="1" spans="1:10" x14ac:dyDescent="0.3">
      <c r="A1" s="10" t="s">
        <v>0</v>
      </c>
    </row>
    <row r="2" spans="1:10" x14ac:dyDescent="0.3">
      <c r="A2" s="10" t="s">
        <v>1</v>
      </c>
    </row>
    <row r="3" spans="1:10" x14ac:dyDescent="0.3">
      <c r="A3" s="10" t="s">
        <v>2</v>
      </c>
    </row>
    <row r="5" spans="1:10" x14ac:dyDescent="0.3">
      <c r="A5" s="117" t="s">
        <v>206</v>
      </c>
      <c r="B5" s="117"/>
      <c r="C5" s="117"/>
      <c r="D5" s="117"/>
      <c r="E5" s="117"/>
      <c r="F5" s="117"/>
      <c r="G5" s="117"/>
    </row>
    <row r="6" spans="1:10" x14ac:dyDescent="0.3">
      <c r="A6" s="117"/>
      <c r="B6" s="117"/>
      <c r="C6" s="117"/>
      <c r="D6" s="117"/>
      <c r="E6" s="117"/>
      <c r="F6" s="117"/>
      <c r="G6" s="117"/>
    </row>
    <row r="7" spans="1:10" x14ac:dyDescent="0.3">
      <c r="C7" s="126"/>
      <c r="D7" s="126"/>
      <c r="E7" s="126"/>
      <c r="F7" s="126"/>
    </row>
    <row r="8" spans="1:10" ht="13.8" customHeight="1" x14ac:dyDescent="0.3"/>
    <row r="9" spans="1:10" hidden="1" x14ac:dyDescent="0.3"/>
    <row r="10" spans="1:10" ht="24" x14ac:dyDescent="0.3">
      <c r="A10" s="79" t="s">
        <v>4</v>
      </c>
      <c r="B10" s="79" t="s">
        <v>5</v>
      </c>
      <c r="C10" s="79" t="s">
        <v>6</v>
      </c>
      <c r="D10" s="79" t="s">
        <v>7</v>
      </c>
      <c r="E10" s="79" t="s">
        <v>8</v>
      </c>
      <c r="F10" s="79" t="s">
        <v>9</v>
      </c>
      <c r="G10" s="80" t="s">
        <v>10</v>
      </c>
      <c r="H10" s="79" t="s">
        <v>199</v>
      </c>
      <c r="I10" s="79" t="s">
        <v>28</v>
      </c>
      <c r="J10" s="79" t="s">
        <v>29</v>
      </c>
    </row>
    <row r="11" spans="1:10" ht="38.4" customHeight="1" x14ac:dyDescent="0.3">
      <c r="A11" s="82" t="s">
        <v>61</v>
      </c>
      <c r="B11" s="82" t="s">
        <v>11</v>
      </c>
      <c r="C11" s="82">
        <v>7500</v>
      </c>
      <c r="D11" s="82">
        <v>5156</v>
      </c>
      <c r="E11" s="82" t="s">
        <v>62</v>
      </c>
      <c r="F11" s="83" t="s">
        <v>190</v>
      </c>
      <c r="G11" s="94" t="s">
        <v>56</v>
      </c>
      <c r="H11" s="158" t="s">
        <v>266</v>
      </c>
      <c r="I11" s="156"/>
      <c r="J11" s="156">
        <f>I11*H11</f>
        <v>0</v>
      </c>
    </row>
    <row r="12" spans="1:10" ht="40.200000000000003" customHeight="1" x14ac:dyDescent="0.3">
      <c r="A12" s="82" t="s">
        <v>61</v>
      </c>
      <c r="B12" s="82" t="s">
        <v>11</v>
      </c>
      <c r="C12" s="82">
        <v>7501</v>
      </c>
      <c r="D12" s="82">
        <v>5156</v>
      </c>
      <c r="E12" s="82" t="s">
        <v>62</v>
      </c>
      <c r="F12" s="83" t="s">
        <v>191</v>
      </c>
      <c r="G12" s="94" t="s">
        <v>57</v>
      </c>
      <c r="H12" s="159"/>
      <c r="I12" s="148"/>
      <c r="J12" s="148"/>
    </row>
    <row r="13" spans="1:10" ht="63.6" customHeight="1" x14ac:dyDescent="0.3">
      <c r="A13" s="82" t="s">
        <v>61</v>
      </c>
      <c r="B13" s="82" t="s">
        <v>42</v>
      </c>
      <c r="C13" s="82">
        <v>7603</v>
      </c>
      <c r="D13" s="82">
        <v>5240</v>
      </c>
      <c r="E13" s="86" t="s">
        <v>99</v>
      </c>
      <c r="F13" s="83" t="s">
        <v>241</v>
      </c>
      <c r="G13" s="96" t="s">
        <v>242</v>
      </c>
      <c r="H13" s="94" t="s">
        <v>261</v>
      </c>
      <c r="I13" s="97"/>
      <c r="J13" s="97">
        <f>I13*H13</f>
        <v>0</v>
      </c>
    </row>
    <row r="14" spans="1:10" ht="38.4" customHeight="1" x14ac:dyDescent="0.3">
      <c r="A14" s="82" t="s">
        <v>61</v>
      </c>
      <c r="B14" s="82" t="s">
        <v>23</v>
      </c>
      <c r="C14" s="82">
        <v>7477</v>
      </c>
      <c r="D14" s="98">
        <v>5134</v>
      </c>
      <c r="E14" s="92" t="s">
        <v>62</v>
      </c>
      <c r="F14" s="83" t="s">
        <v>192</v>
      </c>
      <c r="G14" s="94" t="s">
        <v>63</v>
      </c>
      <c r="H14" s="94" t="s">
        <v>251</v>
      </c>
      <c r="I14" s="97"/>
      <c r="J14" s="95">
        <f>I14*H14</f>
        <v>0</v>
      </c>
    </row>
    <row r="15" spans="1:10" ht="39.6" customHeight="1" x14ac:dyDescent="0.3">
      <c r="A15" s="82" t="s">
        <v>61</v>
      </c>
      <c r="B15" s="81" t="s">
        <v>93</v>
      </c>
      <c r="C15" s="81">
        <v>7038</v>
      </c>
      <c r="D15" s="81">
        <v>4778</v>
      </c>
      <c r="E15" s="81" t="s">
        <v>99</v>
      </c>
      <c r="F15" s="83" t="s">
        <v>194</v>
      </c>
      <c r="G15" s="81" t="s">
        <v>94</v>
      </c>
      <c r="H15" s="94" t="s">
        <v>261</v>
      </c>
      <c r="I15" s="95"/>
      <c r="J15" s="95">
        <f t="shared" ref="J15:J20" si="0">I15*H15</f>
        <v>0</v>
      </c>
    </row>
    <row r="16" spans="1:10" ht="54" customHeight="1" x14ac:dyDescent="0.3">
      <c r="A16" s="82" t="s">
        <v>61</v>
      </c>
      <c r="B16" s="81" t="s">
        <v>208</v>
      </c>
      <c r="C16" s="81">
        <v>7070</v>
      </c>
      <c r="D16" s="81">
        <v>4808</v>
      </c>
      <c r="E16" s="86" t="s">
        <v>99</v>
      </c>
      <c r="F16" s="83" t="s">
        <v>243</v>
      </c>
      <c r="G16" s="96" t="s">
        <v>244</v>
      </c>
      <c r="H16" s="94" t="s">
        <v>261</v>
      </c>
      <c r="I16" s="95"/>
      <c r="J16" s="95">
        <f t="shared" si="0"/>
        <v>0</v>
      </c>
    </row>
    <row r="17" spans="1:10" ht="49.2" customHeight="1" x14ac:dyDescent="0.3">
      <c r="A17" s="82" t="s">
        <v>61</v>
      </c>
      <c r="B17" s="81" t="s">
        <v>77</v>
      </c>
      <c r="C17" s="81">
        <v>7687</v>
      </c>
      <c r="D17" s="81">
        <v>5323</v>
      </c>
      <c r="E17" s="86" t="s">
        <v>99</v>
      </c>
      <c r="F17" s="83" t="s">
        <v>245</v>
      </c>
      <c r="G17" s="96" t="s">
        <v>246</v>
      </c>
      <c r="H17" s="94" t="s">
        <v>261</v>
      </c>
      <c r="I17" s="95"/>
      <c r="J17" s="95">
        <f t="shared" si="0"/>
        <v>0</v>
      </c>
    </row>
    <row r="18" spans="1:10" ht="37.200000000000003" customHeight="1" x14ac:dyDescent="0.3">
      <c r="A18" s="82" t="s">
        <v>61</v>
      </c>
      <c r="B18" s="81" t="s">
        <v>72</v>
      </c>
      <c r="C18" s="81">
        <v>7625</v>
      </c>
      <c r="D18" s="81">
        <v>5265</v>
      </c>
      <c r="E18" s="86" t="s">
        <v>99</v>
      </c>
      <c r="F18" s="83" t="s">
        <v>247</v>
      </c>
      <c r="G18" s="96" t="s">
        <v>80</v>
      </c>
      <c r="H18" s="94" t="s">
        <v>261</v>
      </c>
      <c r="I18" s="95"/>
      <c r="J18" s="95">
        <f t="shared" si="0"/>
        <v>0</v>
      </c>
    </row>
    <row r="19" spans="1:10" ht="55.8" customHeight="1" x14ac:dyDescent="0.3">
      <c r="A19" s="82" t="s">
        <v>61</v>
      </c>
      <c r="B19" s="82" t="s">
        <v>43</v>
      </c>
      <c r="C19" s="82">
        <v>7598</v>
      </c>
      <c r="D19" s="82">
        <v>5235</v>
      </c>
      <c r="E19" s="82" t="s">
        <v>99</v>
      </c>
      <c r="F19" s="83" t="s">
        <v>193</v>
      </c>
      <c r="G19" s="94" t="s">
        <v>59</v>
      </c>
      <c r="H19" s="94" t="s">
        <v>267</v>
      </c>
      <c r="I19" s="95"/>
      <c r="J19" s="95">
        <f t="shared" si="0"/>
        <v>0</v>
      </c>
    </row>
    <row r="20" spans="1:10" ht="61.2" customHeight="1" x14ac:dyDescent="0.3">
      <c r="A20" s="82" t="s">
        <v>61</v>
      </c>
      <c r="B20" s="82" t="s">
        <v>248</v>
      </c>
      <c r="C20" s="82">
        <v>6481</v>
      </c>
      <c r="D20" s="82">
        <v>4283</v>
      </c>
      <c r="E20" s="99" t="s">
        <v>102</v>
      </c>
      <c r="F20" s="89" t="s">
        <v>249</v>
      </c>
      <c r="G20" s="89" t="s">
        <v>250</v>
      </c>
      <c r="H20" s="94" t="s">
        <v>252</v>
      </c>
      <c r="I20" s="95"/>
      <c r="J20" s="95">
        <f t="shared" si="0"/>
        <v>0</v>
      </c>
    </row>
    <row r="21" spans="1:10" ht="47.4" customHeight="1" x14ac:dyDescent="0.3">
      <c r="A21" s="82" t="s">
        <v>61</v>
      </c>
      <c r="B21" s="82" t="s">
        <v>90</v>
      </c>
      <c r="C21" s="82">
        <v>7478</v>
      </c>
      <c r="D21" s="152">
        <v>5135</v>
      </c>
      <c r="E21" s="81" t="s">
        <v>71</v>
      </c>
      <c r="F21" s="83" t="s">
        <v>195</v>
      </c>
      <c r="G21" s="81" t="s">
        <v>87</v>
      </c>
      <c r="H21" s="158" t="s">
        <v>252</v>
      </c>
      <c r="I21" s="156"/>
      <c r="J21" s="156">
        <f>I21*H21</f>
        <v>0</v>
      </c>
    </row>
    <row r="22" spans="1:10" ht="50.4" customHeight="1" x14ac:dyDescent="0.3">
      <c r="A22" s="82" t="s">
        <v>61</v>
      </c>
      <c r="B22" s="82" t="s">
        <v>90</v>
      </c>
      <c r="C22" s="82">
        <v>7479</v>
      </c>
      <c r="D22" s="148"/>
      <c r="E22" s="81" t="s">
        <v>62</v>
      </c>
      <c r="F22" s="83" t="s">
        <v>196</v>
      </c>
      <c r="G22" s="81" t="s">
        <v>87</v>
      </c>
      <c r="H22" s="159"/>
      <c r="I22" s="148"/>
      <c r="J22" s="148"/>
    </row>
    <row r="23" spans="1:10" ht="62.4" customHeight="1" x14ac:dyDescent="0.3">
      <c r="A23" s="82" t="s">
        <v>61</v>
      </c>
      <c r="B23" s="82" t="s">
        <v>89</v>
      </c>
      <c r="C23" s="82">
        <v>7718</v>
      </c>
      <c r="D23" s="152">
        <v>5351</v>
      </c>
      <c r="E23" s="81" t="s">
        <v>71</v>
      </c>
      <c r="F23" s="83" t="s">
        <v>197</v>
      </c>
      <c r="G23" s="81" t="s">
        <v>88</v>
      </c>
      <c r="H23" s="158" t="s">
        <v>252</v>
      </c>
      <c r="I23" s="156"/>
      <c r="J23" s="156">
        <f>I23*H23</f>
        <v>0</v>
      </c>
    </row>
    <row r="24" spans="1:10" ht="50.4" customHeight="1" x14ac:dyDescent="0.3">
      <c r="A24" s="82" t="s">
        <v>61</v>
      </c>
      <c r="B24" s="82" t="s">
        <v>89</v>
      </c>
      <c r="C24" s="82">
        <v>7719</v>
      </c>
      <c r="D24" s="148"/>
      <c r="E24" s="81" t="s">
        <v>62</v>
      </c>
      <c r="F24" s="83" t="s">
        <v>198</v>
      </c>
      <c r="G24" s="81" t="s">
        <v>88</v>
      </c>
      <c r="H24" s="159"/>
      <c r="I24" s="148"/>
      <c r="J24" s="148"/>
    </row>
    <row r="25" spans="1:10" x14ac:dyDescent="0.3">
      <c r="A25" s="6"/>
      <c r="B25" s="6"/>
      <c r="C25" s="6"/>
      <c r="D25" s="6"/>
      <c r="E25" s="6"/>
      <c r="F25" s="6"/>
      <c r="G25" s="149" t="s">
        <v>30</v>
      </c>
      <c r="H25" s="150"/>
      <c r="I25" s="157"/>
      <c r="J25" s="100">
        <f>SUM(J11:J24)</f>
        <v>0</v>
      </c>
    </row>
    <row r="26" spans="1:10" x14ac:dyDescent="0.3">
      <c r="A26" s="6"/>
      <c r="B26" s="6"/>
      <c r="C26" s="6"/>
      <c r="D26" s="6"/>
      <c r="E26" s="6"/>
      <c r="F26" s="6"/>
      <c r="G26" s="155" t="s">
        <v>31</v>
      </c>
      <c r="H26" s="150"/>
      <c r="I26" s="157"/>
      <c r="J26" s="101">
        <f>J25*0.05</f>
        <v>0</v>
      </c>
    </row>
    <row r="27" spans="1:10" x14ac:dyDescent="0.3">
      <c r="A27" s="6"/>
      <c r="B27" s="6"/>
      <c r="C27" s="6"/>
      <c r="D27" s="6"/>
      <c r="E27" s="6"/>
      <c r="F27" s="6"/>
      <c r="G27" s="103"/>
      <c r="H27" s="102"/>
      <c r="I27" s="104" t="s">
        <v>32</v>
      </c>
      <c r="J27" s="101"/>
    </row>
    <row r="28" spans="1:10" x14ac:dyDescent="0.3">
      <c r="A28" s="6"/>
      <c r="B28" s="6"/>
      <c r="C28" s="6"/>
      <c r="D28" s="6"/>
      <c r="E28" s="6"/>
      <c r="F28" s="6"/>
      <c r="G28" s="149" t="s">
        <v>269</v>
      </c>
      <c r="H28" s="150"/>
      <c r="I28" s="157"/>
      <c r="J28" s="101">
        <f>SUM(J25:J26)-J27</f>
        <v>0</v>
      </c>
    </row>
    <row r="29" spans="1:10" x14ac:dyDescent="0.3">
      <c r="A29" s="6"/>
      <c r="B29" s="6"/>
      <c r="C29" s="6"/>
      <c r="D29" s="6"/>
      <c r="E29" s="6"/>
      <c r="F29" s="6"/>
      <c r="G29" s="149"/>
      <c r="H29" s="150"/>
      <c r="I29" s="157"/>
      <c r="J29" s="160"/>
    </row>
  </sheetData>
  <mergeCells count="17">
    <mergeCell ref="G26:I26"/>
    <mergeCell ref="G28:I28"/>
    <mergeCell ref="G29:I29"/>
    <mergeCell ref="A5:G6"/>
    <mergeCell ref="C7:F7"/>
    <mergeCell ref="D21:D22"/>
    <mergeCell ref="D23:D24"/>
    <mergeCell ref="G25:I25"/>
    <mergeCell ref="I23:I24"/>
    <mergeCell ref="H11:H12"/>
    <mergeCell ref="H21:H22"/>
    <mergeCell ref="H23:H24"/>
    <mergeCell ref="J23:J24"/>
    <mergeCell ref="I11:I12"/>
    <mergeCell ref="J11:J12"/>
    <mergeCell ref="I21:I22"/>
    <mergeCell ref="J21:J22"/>
  </mergeCells>
  <phoneticPr fontId="3" type="noConversion"/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1. razred</vt:lpstr>
      <vt:lpstr>2. razred</vt:lpstr>
      <vt:lpstr>3. razred</vt:lpstr>
      <vt:lpstr>4. razred</vt:lpstr>
      <vt:lpstr>5. razred</vt:lpstr>
      <vt:lpstr>6. razred </vt:lpstr>
      <vt:lpstr>7. razred</vt:lpstr>
      <vt:lpstr>8. razred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Ravnateljica</dc:creator>
  <cp:lastModifiedBy>Anamarija Tuškan</cp:lastModifiedBy>
  <cp:lastPrinted>2025-07-11T07:40:34Z</cp:lastPrinted>
  <dcterms:created xsi:type="dcterms:W3CDTF">2015-06-05T18:19:34Z</dcterms:created>
  <dcterms:modified xsi:type="dcterms:W3CDTF">2025-07-25T16:10:23Z</dcterms:modified>
</cp:coreProperties>
</file>