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arina\OneDrive - CARNET\MARINA OBRADOVIĆ\MARINA OBRADOVIĆ\JEDNOSTAVNA NABAVA\2026\7. OSTALO - PREHRAMBENI PROIZVODI\"/>
    </mc:Choice>
  </mc:AlternateContent>
  <xr:revisionPtr revIDLastSave="0" documentId="13_ncr:1_{AA570BD4-8F43-4E9C-98CB-27E63B0344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H72" i="1" l="1"/>
  <c r="H73" i="1" s="1"/>
  <c r="H74" i="1" s="1"/>
</calcChain>
</file>

<file path=xl/sharedStrings.xml><?xml version="1.0" encoding="utf-8"?>
<sst xmlns="http://schemas.openxmlformats.org/spreadsheetml/2006/main" count="194" uniqueCount="137">
  <si>
    <t>OSNOVNA ŠKOLA MIRKA PEREŠA</t>
  </si>
  <si>
    <t>Ul. 1. svibnja 2</t>
  </si>
  <si>
    <t>43203 Kapela</t>
  </si>
  <si>
    <t>R.br.</t>
  </si>
  <si>
    <t>Proizvod</t>
  </si>
  <si>
    <t>Proizvođač i zemlja porijekla
(ispunjava ponuditelj)</t>
  </si>
  <si>
    <t>Jedinica mjere</t>
  </si>
  <si>
    <t>Cijena po jedinici mjere EUR bez PDV-a</t>
  </si>
  <si>
    <t>Ukupno EUR bez PDV-a</t>
  </si>
  <si>
    <t>1.</t>
  </si>
  <si>
    <t>2.</t>
  </si>
  <si>
    <t>3.</t>
  </si>
  <si>
    <t>4.</t>
  </si>
  <si>
    <t>UKUPNO BEZ PDV-a:</t>
  </si>
  <si>
    <t>PDV:</t>
  </si>
  <si>
    <t>UKUPNO S PDV-om:</t>
  </si>
  <si>
    <t>Ponuditelj:</t>
  </si>
  <si>
    <t>5.</t>
  </si>
  <si>
    <t>6.</t>
  </si>
  <si>
    <t>7.</t>
  </si>
  <si>
    <t>8.</t>
  </si>
  <si>
    <t xml:space="preserve">*Napomena: dostava robe mora biti uključena u ukupnu cijenu. </t>
  </si>
  <si>
    <t>9.</t>
  </si>
  <si>
    <t>_________________</t>
  </si>
  <si>
    <t xml:space="preserve">        potpis i ovjera</t>
  </si>
  <si>
    <t>kom</t>
  </si>
  <si>
    <t>10.</t>
  </si>
  <si>
    <t>11.</t>
  </si>
  <si>
    <t>12.</t>
  </si>
  <si>
    <t>13.</t>
  </si>
  <si>
    <t>14.</t>
  </si>
  <si>
    <t>TROŠKOVNIK U POSTUPKU JEDNOSTAVNE NABAVE - EV.BR. 06/2026</t>
  </si>
  <si>
    <t>OSTALO (RAZNI PREHRAMBENI PROIZVODI)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</si>
  <si>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</si>
  <si>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</si>
  <si>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</si>
  <si>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</si>
  <si>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</si>
  <si>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</si>
  <si>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</si>
  <si>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</si>
  <si>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</si>
  <si>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</si>
  <si>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</si>
  <si>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</si>
  <si>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</si>
  <si>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</si>
  <si>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 xml:space="preserve">Okvirna godišnja količina </t>
  </si>
  <si>
    <t>Ajvar blagi</t>
  </si>
  <si>
    <t>Cikla</t>
  </si>
  <si>
    <t>Čaj šipak u filter vrećicama</t>
  </si>
  <si>
    <t>Čaj šumsko voće u filter vrećicama</t>
  </si>
  <si>
    <t>Češnjak granule</t>
  </si>
  <si>
    <t>Brašno 1kg</t>
  </si>
  <si>
    <t xml:space="preserve">Čokolada za kuhanje </t>
  </si>
  <si>
    <t>kg</t>
  </si>
  <si>
    <t>Čokolino 1kg</t>
  </si>
  <si>
    <t>Đuveč konzerva 4kg</t>
  </si>
  <si>
    <t>Umak od gljiva u kutiji 1kg</t>
  </si>
  <si>
    <t>Goveđa juha u kutiji 1kg</t>
  </si>
  <si>
    <t>Kokošja juha u kutiji 1kg</t>
  </si>
  <si>
    <t>Grah šareni konzerva 2600g</t>
  </si>
  <si>
    <t>Heljdina kaša 1kg</t>
  </si>
  <si>
    <t>Biljno vrhnje za šlag 500g</t>
  </si>
  <si>
    <t>Jaja u kutiji</t>
  </si>
  <si>
    <t>Ječmena kaša 1kg</t>
  </si>
  <si>
    <t>Kečap 1kg blagi</t>
  </si>
  <si>
    <t>Kečap 1kg ljuti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</si>
  <si>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</si>
  <si>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</si>
  <si>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</si>
  <si>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</si>
  <si>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</si>
  <si>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</si>
  <si>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</si>
  <si>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</si>
  <si>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</si>
  <si>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</si>
  <si>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</si>
  <si>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</si>
  <si>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KOMPOT ANANAS KONZERVA</t>
  </si>
  <si>
    <t>KOMPOT MARELICA KONZERVA</t>
  </si>
  <si>
    <t>KOMPOT BRESKVA KONZERVA</t>
  </si>
  <si>
    <t>PASIRANA RAJČICA KONZERVA</t>
  </si>
  <si>
    <t>PASIRANA RAJČICA TETRAPAK 500G</t>
  </si>
  <si>
    <t>KRASTAVCI 4KG</t>
  </si>
  <si>
    <t>KAKAO NAPITAK</t>
  </si>
  <si>
    <t>KONCETRAT KREM JUHA</t>
  </si>
  <si>
    <t>KRUŠNE MRVICE 1KG</t>
  </si>
  <si>
    <t>KUKURUZ ŠEĆERAC KONZERVA</t>
  </si>
  <si>
    <t>KUKURUZNA KRUPICA</t>
  </si>
  <si>
    <t xml:space="preserve">TORTILJE </t>
  </si>
  <si>
    <t>KVASAC SVJEŽI</t>
  </si>
  <si>
    <t>LISTOVI ZA PITE</t>
  </si>
  <si>
    <t>MAK MLJEVENI</t>
  </si>
  <si>
    <t>MASLAC</t>
  </si>
  <si>
    <t>MED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</si>
  <si>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</si>
  <si>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</si>
  <si>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</si>
  <si>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</si>
  <si>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</si>
  <si>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</si>
  <si>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</si>
  <si>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</si>
  <si>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</si>
  <si>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</si>
  <si>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</si>
  <si>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</si>
  <si>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</si>
  <si>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</si>
  <si>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MIJEŠANA SALATA KONZERVA 4KG</t>
  </si>
  <si>
    <t>MLINCI ZAGORSKI 500G</t>
  </si>
  <si>
    <t>OCAT ALKOHOLNI 1L</t>
  </si>
  <si>
    <t>ORIGANO 150G</t>
  </si>
  <si>
    <t>PAPAR MLJEVENI 100G</t>
  </si>
  <si>
    <t>PAPRIKA SLATKA 100G</t>
  </si>
  <si>
    <t>PAPRIKA SLATKA 500G</t>
  </si>
  <si>
    <t>PRAŠAK ZA PECIVO U VREĆICAMA</t>
  </si>
  <si>
    <t>PŠENIČNA KRUPICA 1KG</t>
  </si>
  <si>
    <t>RIŽA 1KG</t>
  </si>
  <si>
    <t>SOL MORSKA 1KG</t>
  </si>
  <si>
    <t>STUDENTSKI MIX</t>
  </si>
  <si>
    <t xml:space="preserve">SUHE GROŽĐICE </t>
  </si>
  <si>
    <t>ŠAMPINJONI REZANI KONZERVA</t>
  </si>
  <si>
    <t>ŠEĆER 1KG</t>
  </si>
  <si>
    <t>ŠPAGETI 1KG</t>
  </si>
  <si>
    <t>55.</t>
  </si>
  <si>
    <t>56.</t>
  </si>
  <si>
    <t>57.</t>
  </si>
  <si>
    <t>58.</t>
  </si>
  <si>
    <t>ŠPAGETI 400G</t>
  </si>
  <si>
    <t>TUNA KOMADIĆI KONZERVA</t>
  </si>
  <si>
    <t>ULJE SUNCOKRET 1L</t>
  </si>
  <si>
    <t>VANIL ŠEĆER 1KG</t>
  </si>
  <si>
    <t>MJEŠAVINA SUŠENOG POVRĆA, DODATAK JELIMA</t>
  </si>
  <si>
    <t>SUHI DUGOTRAJNI KEKSI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</si>
</sst>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center" vertical="center"/>
    </xf>
    <xf numFmtId="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tabSelected="1" topLeftCell="A19" workbookViewId="0">
      <selection activeCell="F68" sqref="F68"/>
    </sheetView>
  </sheetViews>
  <sheetFormatPr defaultRowHeight="14.4" x14ac:dyDescent="0.3"/>
  <cols>
    <col min="1" max="1" width="5.109375" customWidth="1"/>
    <col min="2" max="2" width="25.33203125" hidden="1" customWidth="1"/>
    <col min="3" max="3" width="25.33203125" customWidth="1"/>
    <col min="4" max="4" width="18.5546875" customWidth="1"/>
    <col min="6" max="6" width="11.21875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3" spans="1:8" x14ac:dyDescent="0.3">
      <c r="A3" t="s">
        <v>2</v>
      </c>
    </row>
    <row r="6" spans="1:8" ht="18" x14ac:dyDescent="0.3">
      <c r="B6" s="33" t="s">
        <v>31</v>
      </c>
      <c r="C6" s="33"/>
      <c r="D6" s="33"/>
      <c r="E6" s="33"/>
      <c r="F6" s="33"/>
      <c r="G6" s="33"/>
      <c r="H6" s="33"/>
    </row>
    <row r="7" spans="1:8" ht="18" x14ac:dyDescent="0.3">
      <c r="B7" s="33" t="s">
        <v>32</v>
      </c>
      <c r="C7" s="33"/>
      <c r="D7" s="33"/>
      <c r="E7" s="33"/>
      <c r="F7" s="33"/>
      <c r="G7" s="33"/>
      <c r="H7" s="33"/>
    </row>
    <row r="10" spans="1:8" ht="72" x14ac:dyDescent="0.3">
      <c r="A10" s="1" t="s">
        <v>3</v>
      </c>
      <c r="B10" s="2" t="s">
        <v>4</v>
      </c>
      <c r="C10" s="2" t="s">
        <v>4</v>
      </c>
      <c r="D10" s="3" t="s">
        <v>5</v>
      </c>
      <c r="E10" s="4" t="s">
        <v>6</v>
      </c>
      <c r="F10" s="1" t="s">
        <v>47</v>
      </c>
      <c r="G10" s="4" t="s">
        <v>7</v>
      </c>
      <c r="H10" s="1" t="s">
        <v>8</v>
      </c>
    </row>
    <row r="11" spans="1:8" x14ac:dyDescent="0.3">
      <c r="A11" s="5" t="s">
        <v>9</v>
      </c>
      <c r="B11" s="19" t="s">
        <v>48</v>
      </c>
      <c r="C11" s="19" t="str">
        <f t="shared" ref="C11:C29" si="0">UPPER(B11)</f>
        <v>AJVAR BLAGI</v>
      </c>
      <c r="D11" s="17"/>
      <c r="E11" s="7" t="s">
        <v>25</v>
      </c>
      <c r="F11" s="8">
        <v>4</v>
      </c>
      <c r="G11" s="9">
        <v>0</v>
      </c>
      <c r="H11" s="9">
        <v>0</v>
      </c>
    </row>
    <row r="12" spans="1:8" x14ac:dyDescent="0.3">
      <c r="A12" s="5" t="s">
        <v>10</v>
      </c>
      <c r="B12" s="6" t="s">
        <v>53</v>
      </c>
      <c r="C12" s="19" t="str">
        <f t="shared" si="0"/>
        <v>BRAŠNO 1KG</v>
      </c>
      <c r="D12" s="17"/>
      <c r="E12" s="7" t="s">
        <v>25</v>
      </c>
      <c r="F12" s="5">
        <v>100</v>
      </c>
      <c r="G12" s="9">
        <v>0</v>
      </c>
      <c r="H12" s="9">
        <v>0</v>
      </c>
    </row>
    <row r="13" spans="1:8" x14ac:dyDescent="0.3">
      <c r="A13" s="5" t="s">
        <v>11</v>
      </c>
      <c r="B13" s="19" t="s">
        <v>49</v>
      </c>
      <c r="C13" s="19" t="str">
        <f t="shared" si="0"/>
        <v>CIKLA</v>
      </c>
      <c r="D13" s="17"/>
      <c r="E13" s="7" t="s">
        <v>25</v>
      </c>
      <c r="F13" s="5">
        <v>20</v>
      </c>
      <c r="G13" s="9">
        <v>0</v>
      </c>
      <c r="H13" s="9">
        <v>0</v>
      </c>
    </row>
    <row r="14" spans="1:8" ht="28.8" x14ac:dyDescent="0.3">
      <c r="A14" s="5" t="s">
        <v>12</v>
      </c>
      <c r="B14" s="19" t="s">
        <v>50</v>
      </c>
      <c r="C14" s="19" t="str">
        <f t="shared" si="0"/>
        <v>ČAJ ŠIPAK U FILTER VREĆICAMA</v>
      </c>
      <c r="D14" s="17"/>
      <c r="E14" s="7" t="s">
        <v>25</v>
      </c>
      <c r="F14" s="8">
        <v>10</v>
      </c>
      <c r="G14" s="9">
        <v>0</v>
      </c>
      <c r="H14" s="9">
        <v>0</v>
      </c>
    </row>
    <row r="15" spans="1:8" ht="33" customHeight="1" x14ac:dyDescent="0.3">
      <c r="A15" s="5" t="s">
        <v>17</v>
      </c>
      <c r="B15" s="19" t="s">
        <v>51</v>
      </c>
      <c r="C15" s="19" t="str">
        <f t="shared" si="0"/>
        <v>ČAJ ŠUMSKO VOĆE U FILTER VREĆICAMA</v>
      </c>
      <c r="D15" s="17"/>
      <c r="E15" s="7" t="s">
        <v>25</v>
      </c>
      <c r="F15" s="8">
        <v>10</v>
      </c>
      <c r="G15" s="9">
        <v>0</v>
      </c>
      <c r="H15" s="9">
        <v>0</v>
      </c>
    </row>
    <row r="16" spans="1:8" x14ac:dyDescent="0.3">
      <c r="A16" s="5" t="s">
        <v>18</v>
      </c>
      <c r="B16" s="6" t="s">
        <v>52</v>
      </c>
      <c r="C16" s="19" t="str">
        <f t="shared" si="0"/>
        <v>ČEŠNJAK GRANULE</v>
      </c>
      <c r="D16" s="17"/>
      <c r="E16" s="7" t="s">
        <v>25</v>
      </c>
      <c r="F16" s="8">
        <v>1</v>
      </c>
      <c r="G16" s="9">
        <v>0</v>
      </c>
      <c r="H16" s="9">
        <v>0</v>
      </c>
    </row>
    <row r="17" spans="1:8" x14ac:dyDescent="0.3">
      <c r="A17" s="5" t="s">
        <v>19</v>
      </c>
      <c r="B17" s="6" t="s">
        <v>54</v>
      </c>
      <c r="C17" s="19" t="str">
        <f t="shared" si="0"/>
        <v xml:space="preserve">ČOKOLADA ZA KUHANJE </v>
      </c>
      <c r="D17" s="17"/>
      <c r="E17" s="7" t="s">
        <v>55</v>
      </c>
      <c r="F17" s="8">
        <v>10</v>
      </c>
      <c r="G17" s="9">
        <v>0</v>
      </c>
      <c r="H17" s="9">
        <v>0</v>
      </c>
    </row>
    <row r="18" spans="1:8" ht="31.8" customHeight="1" x14ac:dyDescent="0.3">
      <c r="A18" s="5" t="s">
        <v>20</v>
      </c>
      <c r="B18" s="29" t="s">
        <v>56</v>
      </c>
      <c r="C18" s="19" t="str">
        <f t="shared" si="0"/>
        <v>ČOKOLINO 1KG</v>
      </c>
      <c r="D18" s="17"/>
      <c r="E18" s="7" t="s">
        <v>25</v>
      </c>
      <c r="F18" s="8">
        <v>1</v>
      </c>
      <c r="G18" s="9">
        <v>0</v>
      </c>
      <c r="H18" s="9">
        <v>0</v>
      </c>
    </row>
    <row r="19" spans="1:8" ht="31.8" customHeight="1" x14ac:dyDescent="0.3">
      <c r="A19" s="5" t="s">
        <v>22</v>
      </c>
      <c r="B19" s="29" t="s">
        <v>57</v>
      </c>
      <c r="C19" s="19" t="str">
        <f t="shared" si="0"/>
        <v>ĐUVEČ KONZERVA 4KG</v>
      </c>
      <c r="D19" s="17"/>
      <c r="E19" s="7" t="s">
        <v>25</v>
      </c>
      <c r="F19" s="8">
        <v>12</v>
      </c>
      <c r="G19" s="9">
        <v>0</v>
      </c>
      <c r="H19" s="9">
        <v>0</v>
      </c>
    </row>
    <row r="20" spans="1:8" ht="38.4" customHeight="1" x14ac:dyDescent="0.3">
      <c r="A20" s="5" t="s">
        <v>26</v>
      </c>
      <c r="B20" s="6" t="s">
        <v>58</v>
      </c>
      <c r="C20" s="19" t="str">
        <f t="shared" si="0"/>
        <v>UMAK OD GLJIVA U KUTIJI 1KG</v>
      </c>
      <c r="D20" s="17"/>
      <c r="E20" s="7" t="s">
        <v>25</v>
      </c>
      <c r="F20" s="8">
        <v>8</v>
      </c>
      <c r="G20" s="9">
        <v>0</v>
      </c>
      <c r="H20" s="9">
        <v>0</v>
      </c>
    </row>
    <row r="21" spans="1:8" x14ac:dyDescent="0.3">
      <c r="A21" s="5" t="s">
        <v>27</v>
      </c>
      <c r="B21" s="6" t="s">
        <v>59</v>
      </c>
      <c r="C21" s="19" t="str">
        <f t="shared" si="0"/>
        <v>GOVEĐA JUHA U KUTIJI 1KG</v>
      </c>
      <c r="D21" s="17"/>
      <c r="E21" s="7" t="s">
        <v>25</v>
      </c>
      <c r="F21" s="8">
        <v>8</v>
      </c>
      <c r="G21" s="9">
        <v>0</v>
      </c>
      <c r="H21" s="9">
        <v>0</v>
      </c>
    </row>
    <row r="22" spans="1:8" x14ac:dyDescent="0.3">
      <c r="A22" s="5" t="s">
        <v>28</v>
      </c>
      <c r="B22" s="30" t="s">
        <v>60</v>
      </c>
      <c r="C22" s="19" t="str">
        <f t="shared" si="0"/>
        <v>KOKOŠJA JUHA U KUTIJI 1KG</v>
      </c>
      <c r="D22" s="17"/>
      <c r="E22" s="7" t="s">
        <v>25</v>
      </c>
      <c r="F22" s="8">
        <v>4</v>
      </c>
      <c r="G22" s="9">
        <v>0</v>
      </c>
      <c r="H22" s="9">
        <v>0</v>
      </c>
    </row>
    <row r="23" spans="1:8" s="22" customFormat="1" ht="28.8" x14ac:dyDescent="0.3">
      <c r="A23" s="5" t="s">
        <v>29</v>
      </c>
      <c r="B23" s="6" t="s">
        <v>61</v>
      </c>
      <c r="C23" s="19" t="str">
        <f t="shared" si="0"/>
        <v>GRAH ŠARENI KONZERVA 2600G</v>
      </c>
      <c r="D23" s="20"/>
      <c r="E23" s="7" t="s">
        <v>25</v>
      </c>
      <c r="F23" s="18">
        <v>260</v>
      </c>
      <c r="G23" s="21">
        <v>0</v>
      </c>
      <c r="H23" s="21">
        <v>0</v>
      </c>
    </row>
    <row r="24" spans="1:8" s="22" customFormat="1" x14ac:dyDescent="0.3">
      <c r="A24" s="5" t="s">
        <v>30</v>
      </c>
      <c r="B24" s="19" t="s">
        <v>62</v>
      </c>
      <c r="C24" s="19" t="str">
        <f t="shared" si="0"/>
        <v>HELJDINA KAŠA 1KG</v>
      </c>
      <c r="D24" s="17"/>
      <c r="E24" s="7" t="s">
        <v>25</v>
      </c>
      <c r="F24" s="8">
        <v>50</v>
      </c>
      <c r="G24" s="9">
        <v>0</v>
      </c>
      <c r="H24" s="9">
        <v>0</v>
      </c>
    </row>
    <row r="25" spans="1:8" s="22" customFormat="1" ht="28.8" x14ac:dyDescent="0.3">
      <c r="A25" s="5" t="s">
        <v>33</v>
      </c>
      <c r="B25" s="6" t="s">
        <v>63</v>
      </c>
      <c r="C25" s="19" t="str">
        <f t="shared" si="0"/>
        <v>BILJNO VRHNJE ZA ŠLAG 500G</v>
      </c>
      <c r="D25" s="17"/>
      <c r="E25" s="7" t="s">
        <v>25</v>
      </c>
      <c r="F25" s="5">
        <v>28</v>
      </c>
      <c r="G25" s="9">
        <v>0</v>
      </c>
      <c r="H25" s="9">
        <v>0</v>
      </c>
    </row>
    <row r="26" spans="1:8" s="22" customFormat="1" x14ac:dyDescent="0.3">
      <c r="A26" s="5" t="s">
        <v>34</v>
      </c>
      <c r="B26" s="19" t="s">
        <v>64</v>
      </c>
      <c r="C26" s="19" t="str">
        <f t="shared" si="0"/>
        <v>JAJA U KUTIJI</v>
      </c>
      <c r="D26" s="17"/>
      <c r="E26" s="7" t="s">
        <v>25</v>
      </c>
      <c r="F26" s="5">
        <v>150</v>
      </c>
      <c r="G26" s="9">
        <v>0</v>
      </c>
      <c r="H26" s="9">
        <v>0</v>
      </c>
    </row>
    <row r="27" spans="1:8" s="22" customFormat="1" x14ac:dyDescent="0.3">
      <c r="A27" s="5" t="s">
        <v>35</v>
      </c>
      <c r="B27" s="19" t="s">
        <v>65</v>
      </c>
      <c r="C27" s="19" t="str">
        <f t="shared" si="0"/>
        <v>JEČMENA KAŠA 1KG</v>
      </c>
      <c r="D27" s="17"/>
      <c r="E27" s="7" t="s">
        <v>25</v>
      </c>
      <c r="F27" s="5">
        <v>32</v>
      </c>
      <c r="G27" s="9">
        <v>0</v>
      </c>
      <c r="H27" s="9">
        <v>0</v>
      </c>
    </row>
    <row r="28" spans="1:8" s="22" customFormat="1" x14ac:dyDescent="0.3">
      <c r="A28" s="5" t="s">
        <v>36</v>
      </c>
      <c r="B28" s="19" t="s">
        <v>66</v>
      </c>
      <c r="C28" s="19" t="str">
        <f t="shared" si="0"/>
        <v>KEČAP 1KG BLAGI</v>
      </c>
      <c r="D28" s="17"/>
      <c r="E28" s="7" t="s">
        <v>25</v>
      </c>
      <c r="F28" s="8">
        <v>25</v>
      </c>
      <c r="G28" s="9">
        <v>0</v>
      </c>
      <c r="H28" s="9">
        <v>0</v>
      </c>
    </row>
    <row r="29" spans="1:8" s="22" customFormat="1" x14ac:dyDescent="0.3">
      <c r="A29" s="5" t="s">
        <v>37</v>
      </c>
      <c r="B29" s="6" t="s">
        <v>67</v>
      </c>
      <c r="C29" s="19" t="str">
        <f t="shared" si="0"/>
        <v>KEČAP 1KG LJUTI</v>
      </c>
      <c r="D29" s="17"/>
      <c r="E29" s="7" t="s">
        <v>25</v>
      </c>
      <c r="F29" s="8">
        <v>16</v>
      </c>
      <c r="G29" s="9">
        <v>0</v>
      </c>
      <c r="H29" s="9">
        <v>0</v>
      </c>
    </row>
    <row r="30" spans="1:8" s="22" customFormat="1" ht="22.2" customHeight="1" x14ac:dyDescent="0.3">
      <c r="A30" s="5" t="s">
        <v>38</v>
      </c>
      <c r="B30" s="6"/>
      <c r="C30" s="19" t="s">
        <v>80</v>
      </c>
      <c r="D30" s="17"/>
      <c r="E30" s="7" t="s">
        <v>25</v>
      </c>
      <c r="F30" s="8">
        <v>150</v>
      </c>
      <c r="G30" s="9">
        <v>0</v>
      </c>
      <c r="H30" s="9">
        <v>0</v>
      </c>
    </row>
    <row r="31" spans="1:8" s="22" customFormat="1" ht="28.8" x14ac:dyDescent="0.3">
      <c r="A31" s="5" t="s">
        <v>39</v>
      </c>
      <c r="B31" s="6"/>
      <c r="C31" s="19" t="s">
        <v>81</v>
      </c>
      <c r="D31" s="17"/>
      <c r="E31" s="7" t="s">
        <v>25</v>
      </c>
      <c r="F31" s="8">
        <v>24</v>
      </c>
      <c r="G31" s="9">
        <v>0</v>
      </c>
      <c r="H31" s="9">
        <v>0</v>
      </c>
    </row>
    <row r="32" spans="1:8" s="22" customFormat="1" ht="28.8" x14ac:dyDescent="0.3">
      <c r="A32" s="5" t="s">
        <v>40</v>
      </c>
      <c r="B32" s="29"/>
      <c r="C32" s="19" t="s">
        <v>82</v>
      </c>
      <c r="D32" s="17"/>
      <c r="E32" s="7" t="s">
        <v>25</v>
      </c>
      <c r="F32" s="8">
        <v>24</v>
      </c>
      <c r="G32" s="9">
        <v>0</v>
      </c>
      <c r="H32" s="9">
        <v>0</v>
      </c>
    </row>
    <row r="33" spans="1:8" s="22" customFormat="1" ht="28.8" x14ac:dyDescent="0.3">
      <c r="A33" s="5" t="s">
        <v>41</v>
      </c>
      <c r="B33" s="29"/>
      <c r="C33" s="19" t="s">
        <v>83</v>
      </c>
      <c r="D33" s="17"/>
      <c r="E33" s="7" t="s">
        <v>25</v>
      </c>
      <c r="F33" s="8">
        <v>12</v>
      </c>
      <c r="G33" s="9">
        <v>0</v>
      </c>
      <c r="H33" s="9">
        <v>0</v>
      </c>
    </row>
    <row r="34" spans="1:8" s="22" customFormat="1" ht="28.8" x14ac:dyDescent="0.3">
      <c r="A34" s="5" t="s">
        <v>42</v>
      </c>
      <c r="B34" s="6"/>
      <c r="C34" s="19" t="s">
        <v>84</v>
      </c>
      <c r="D34" s="17"/>
      <c r="E34" s="7" t="s">
        <v>25</v>
      </c>
      <c r="F34" s="8">
        <v>200</v>
      </c>
      <c r="G34" s="9">
        <v>0</v>
      </c>
      <c r="H34" s="9">
        <v>0</v>
      </c>
    </row>
    <row r="35" spans="1:8" s="22" customFormat="1" x14ac:dyDescent="0.3">
      <c r="A35" s="5" t="s">
        <v>43</v>
      </c>
      <c r="B35" s="6"/>
      <c r="C35" s="19" t="s">
        <v>85</v>
      </c>
      <c r="D35" s="17"/>
      <c r="E35" s="7" t="s">
        <v>25</v>
      </c>
      <c r="F35" s="8">
        <v>40</v>
      </c>
      <c r="G35" s="9">
        <v>0</v>
      </c>
      <c r="H35" s="9">
        <v>0</v>
      </c>
    </row>
    <row r="36" spans="1:8" s="22" customFormat="1" x14ac:dyDescent="0.3">
      <c r="A36" s="5" t="s">
        <v>44</v>
      </c>
      <c r="B36"/>
      <c r="C36" s="19" t="s">
        <v>86</v>
      </c>
      <c r="D36" s="17"/>
      <c r="E36" s="7" t="s">
        <v>25</v>
      </c>
      <c r="F36" s="8">
        <v>40</v>
      </c>
      <c r="G36" s="9">
        <v>0</v>
      </c>
      <c r="H36" s="9">
        <v>0</v>
      </c>
    </row>
    <row r="37" spans="1:8" s="22" customFormat="1" x14ac:dyDescent="0.3">
      <c r="A37" s="5" t="s">
        <v>45</v>
      </c>
      <c r="B37" s="6"/>
      <c r="C37" s="6" t="s">
        <v>87</v>
      </c>
      <c r="D37" s="20"/>
      <c r="E37" s="7" t="s">
        <v>25</v>
      </c>
      <c r="F37" s="18">
        <v>2</v>
      </c>
      <c r="G37" s="21">
        <v>0</v>
      </c>
      <c r="H37" s="21">
        <v>0</v>
      </c>
    </row>
    <row r="38" spans="1:8" s="22" customFormat="1" x14ac:dyDescent="0.3">
      <c r="A38" s="5" t="s">
        <v>46</v>
      </c>
      <c r="B38" s="6"/>
      <c r="C38" s="19" t="s">
        <v>88</v>
      </c>
      <c r="D38" s="17"/>
      <c r="E38" s="7" t="s">
        <v>25</v>
      </c>
      <c r="F38" s="8">
        <v>10</v>
      </c>
      <c r="G38" s="9">
        <v>0</v>
      </c>
      <c r="H38" s="9">
        <v>0</v>
      </c>
    </row>
    <row r="39" spans="1:8" s="22" customFormat="1" ht="28.8" x14ac:dyDescent="0.3">
      <c r="A39" s="5" t="s">
        <v>68</v>
      </c>
      <c r="B39" s="6"/>
      <c r="C39" s="19" t="s">
        <v>89</v>
      </c>
      <c r="D39" s="17"/>
      <c r="E39" s="7" t="s">
        <v>25</v>
      </c>
      <c r="F39" s="8">
        <v>4</v>
      </c>
      <c r="G39" s="9">
        <v>0</v>
      </c>
      <c r="H39" s="9">
        <v>0</v>
      </c>
    </row>
    <row r="40" spans="1:8" s="22" customFormat="1" x14ac:dyDescent="0.3">
      <c r="A40" s="5" t="s">
        <v>69</v>
      </c>
      <c r="B40" s="29"/>
      <c r="C40" s="19" t="s">
        <v>90</v>
      </c>
      <c r="D40" s="17"/>
      <c r="E40" s="7" t="s">
        <v>25</v>
      </c>
      <c r="F40" s="8">
        <v>55</v>
      </c>
      <c r="G40" s="9">
        <v>0</v>
      </c>
      <c r="H40" s="9">
        <v>0</v>
      </c>
    </row>
    <row r="41" spans="1:8" s="22" customFormat="1" x14ac:dyDescent="0.3">
      <c r="A41" s="5" t="s">
        <v>70</v>
      </c>
      <c r="B41" s="29"/>
      <c r="C41" s="19" t="s">
        <v>91</v>
      </c>
      <c r="D41" s="17"/>
      <c r="E41" s="7" t="s">
        <v>25</v>
      </c>
      <c r="F41" s="8">
        <v>20</v>
      </c>
      <c r="G41" s="9">
        <v>0</v>
      </c>
      <c r="H41" s="9">
        <v>0</v>
      </c>
    </row>
    <row r="42" spans="1:8" s="22" customFormat="1" x14ac:dyDescent="0.3">
      <c r="A42" s="5" t="s">
        <v>71</v>
      </c>
      <c r="B42" s="6"/>
      <c r="C42" s="19" t="s">
        <v>92</v>
      </c>
      <c r="D42" s="17"/>
      <c r="E42" s="7" t="s">
        <v>25</v>
      </c>
      <c r="F42" s="8">
        <v>5</v>
      </c>
      <c r="G42" s="9">
        <v>0</v>
      </c>
      <c r="H42" s="9">
        <v>0</v>
      </c>
    </row>
    <row r="43" spans="1:8" s="22" customFormat="1" x14ac:dyDescent="0.3">
      <c r="A43" s="5" t="s">
        <v>72</v>
      </c>
      <c r="B43" s="6"/>
      <c r="C43" s="19" t="s">
        <v>93</v>
      </c>
      <c r="D43" s="17"/>
      <c r="E43" s="7" t="s">
        <v>25</v>
      </c>
      <c r="F43" s="8">
        <v>15</v>
      </c>
      <c r="G43" s="9">
        <v>0</v>
      </c>
      <c r="H43" s="9">
        <v>0</v>
      </c>
    </row>
    <row r="44" spans="1:8" s="22" customFormat="1" x14ac:dyDescent="0.3">
      <c r="A44" s="5" t="s">
        <v>73</v>
      </c>
      <c r="B44"/>
      <c r="C44" s="19" t="s">
        <v>94</v>
      </c>
      <c r="D44" s="17"/>
      <c r="E44" s="7" t="s">
        <v>25</v>
      </c>
      <c r="F44" s="8">
        <v>15</v>
      </c>
      <c r="G44" s="9">
        <v>0</v>
      </c>
      <c r="H44" s="9">
        <v>0</v>
      </c>
    </row>
    <row r="45" spans="1:8" s="22" customFormat="1" x14ac:dyDescent="0.3">
      <c r="A45" s="5" t="s">
        <v>74</v>
      </c>
      <c r="B45" s="6"/>
      <c r="C45" s="6" t="s">
        <v>95</v>
      </c>
      <c r="D45" s="20"/>
      <c r="E45" s="7" t="s">
        <v>25</v>
      </c>
      <c r="F45" s="18">
        <v>15</v>
      </c>
      <c r="G45" s="21">
        <v>0</v>
      </c>
      <c r="H45" s="21">
        <v>0</v>
      </c>
    </row>
    <row r="46" spans="1:8" s="22" customFormat="1" x14ac:dyDescent="0.3">
      <c r="A46" s="5" t="s">
        <v>75</v>
      </c>
      <c r="B46" s="29"/>
      <c r="C46" s="19" t="s">
        <v>96</v>
      </c>
      <c r="D46" s="17"/>
      <c r="E46" s="7" t="s">
        <v>25</v>
      </c>
      <c r="F46" s="8">
        <v>6</v>
      </c>
      <c r="G46" s="9">
        <v>0</v>
      </c>
      <c r="H46" s="9">
        <v>0</v>
      </c>
    </row>
    <row r="47" spans="1:8" s="22" customFormat="1" ht="28.8" x14ac:dyDescent="0.3">
      <c r="A47" s="5" t="s">
        <v>76</v>
      </c>
      <c r="B47" s="6"/>
      <c r="C47" s="19" t="s">
        <v>111</v>
      </c>
      <c r="D47" s="17"/>
      <c r="E47" s="7" t="s">
        <v>25</v>
      </c>
      <c r="F47" s="8">
        <v>11</v>
      </c>
      <c r="G47" s="9">
        <v>0</v>
      </c>
      <c r="H47" s="9">
        <v>0</v>
      </c>
    </row>
    <row r="48" spans="1:8" s="22" customFormat="1" x14ac:dyDescent="0.3">
      <c r="A48" s="5" t="s">
        <v>77</v>
      </c>
      <c r="B48" s="6"/>
      <c r="C48" s="19" t="s">
        <v>112</v>
      </c>
      <c r="D48" s="17"/>
      <c r="E48" s="7" t="s">
        <v>25</v>
      </c>
      <c r="F48" s="8">
        <v>100</v>
      </c>
      <c r="G48" s="9">
        <v>0</v>
      </c>
      <c r="H48" s="9">
        <v>0</v>
      </c>
    </row>
    <row r="49" spans="1:8" s="22" customFormat="1" x14ac:dyDescent="0.3">
      <c r="A49" s="5" t="s">
        <v>78</v>
      </c>
      <c r="B49"/>
      <c r="C49" s="19" t="s">
        <v>113</v>
      </c>
      <c r="D49" s="17"/>
      <c r="E49" s="7" t="s">
        <v>25</v>
      </c>
      <c r="F49" s="8">
        <v>7</v>
      </c>
      <c r="G49" s="9">
        <v>0</v>
      </c>
      <c r="H49" s="9">
        <v>0</v>
      </c>
    </row>
    <row r="50" spans="1:8" s="22" customFormat="1" x14ac:dyDescent="0.3">
      <c r="A50" s="5" t="s">
        <v>79</v>
      </c>
      <c r="B50" s="6"/>
      <c r="C50" s="6" t="s">
        <v>114</v>
      </c>
      <c r="D50" s="20"/>
      <c r="E50" s="7" t="s">
        <v>25</v>
      </c>
      <c r="F50" s="18">
        <v>10</v>
      </c>
      <c r="G50" s="21">
        <v>0</v>
      </c>
      <c r="H50" s="21">
        <v>0</v>
      </c>
    </row>
    <row r="51" spans="1:8" s="22" customFormat="1" x14ac:dyDescent="0.3">
      <c r="A51" s="5" t="s">
        <v>97</v>
      </c>
      <c r="B51" s="6"/>
      <c r="C51" s="19" t="s">
        <v>115</v>
      </c>
      <c r="D51" s="17"/>
      <c r="E51" s="7" t="s">
        <v>25</v>
      </c>
      <c r="F51" s="8">
        <v>20</v>
      </c>
      <c r="G51" s="9">
        <v>0</v>
      </c>
      <c r="H51" s="9">
        <v>0</v>
      </c>
    </row>
    <row r="52" spans="1:8" s="22" customFormat="1" x14ac:dyDescent="0.3">
      <c r="A52" s="5" t="s">
        <v>98</v>
      </c>
      <c r="B52" s="6"/>
      <c r="C52" s="19" t="s">
        <v>116</v>
      </c>
      <c r="D52" s="17"/>
      <c r="E52" s="7" t="s">
        <v>25</v>
      </c>
      <c r="F52" s="8">
        <v>20</v>
      </c>
      <c r="G52" s="9">
        <v>0</v>
      </c>
      <c r="H52" s="9">
        <v>0</v>
      </c>
    </row>
    <row r="53" spans="1:8" s="22" customFormat="1" x14ac:dyDescent="0.3">
      <c r="A53" s="5" t="s">
        <v>99</v>
      </c>
      <c r="B53"/>
      <c r="C53" s="19" t="s">
        <v>117</v>
      </c>
      <c r="D53" s="17"/>
      <c r="E53" s="7" t="s">
        <v>25</v>
      </c>
      <c r="F53" s="8">
        <v>2</v>
      </c>
      <c r="G53" s="9">
        <v>0</v>
      </c>
      <c r="H53" s="9">
        <v>0</v>
      </c>
    </row>
    <row r="54" spans="1:8" s="22" customFormat="1" ht="33.6" customHeight="1" x14ac:dyDescent="0.3">
      <c r="A54" s="18" t="s">
        <v>100</v>
      </c>
      <c r="B54" s="19"/>
      <c r="C54" s="19" t="s">
        <v>118</v>
      </c>
      <c r="D54" s="20"/>
      <c r="E54" s="31" t="s">
        <v>25</v>
      </c>
      <c r="F54" s="18">
        <v>10</v>
      </c>
      <c r="G54" s="21">
        <v>0</v>
      </c>
      <c r="H54" s="21">
        <v>0</v>
      </c>
    </row>
    <row r="55" spans="1:8" s="22" customFormat="1" x14ac:dyDescent="0.3">
      <c r="A55" s="5" t="s">
        <v>101</v>
      </c>
      <c r="B55" s="6"/>
      <c r="C55" s="19" t="s">
        <v>119</v>
      </c>
      <c r="D55" s="17"/>
      <c r="E55" s="7" t="s">
        <v>25</v>
      </c>
      <c r="F55" s="8">
        <v>75</v>
      </c>
      <c r="G55" s="9">
        <v>0</v>
      </c>
      <c r="H55" s="9">
        <v>0</v>
      </c>
    </row>
    <row r="56" spans="1:8" s="22" customFormat="1" x14ac:dyDescent="0.3">
      <c r="A56" s="5" t="s">
        <v>102</v>
      </c>
      <c r="B56" s="6"/>
      <c r="C56" s="19" t="s">
        <v>120</v>
      </c>
      <c r="D56" s="17"/>
      <c r="E56" s="7" t="s">
        <v>25</v>
      </c>
      <c r="F56" s="8">
        <v>6</v>
      </c>
      <c r="G56" s="9">
        <v>0</v>
      </c>
      <c r="H56" s="9">
        <v>0</v>
      </c>
    </row>
    <row r="57" spans="1:8" s="22" customFormat="1" x14ac:dyDescent="0.3">
      <c r="A57" s="5" t="s">
        <v>103</v>
      </c>
      <c r="B57"/>
      <c r="C57" s="19" t="s">
        <v>121</v>
      </c>
      <c r="D57" s="17"/>
      <c r="E57" s="7" t="s">
        <v>25</v>
      </c>
      <c r="F57" s="8">
        <v>100</v>
      </c>
      <c r="G57" s="9">
        <v>0</v>
      </c>
      <c r="H57" s="9">
        <v>0</v>
      </c>
    </row>
    <row r="58" spans="1:8" s="22" customFormat="1" x14ac:dyDescent="0.3">
      <c r="A58" s="5" t="s">
        <v>104</v>
      </c>
      <c r="B58" s="6"/>
      <c r="C58" s="6" t="s">
        <v>122</v>
      </c>
      <c r="D58" s="20"/>
      <c r="E58" s="7" t="s">
        <v>55</v>
      </c>
      <c r="F58" s="18">
        <v>5</v>
      </c>
      <c r="G58" s="21">
        <v>0</v>
      </c>
      <c r="H58" s="21">
        <v>0</v>
      </c>
    </row>
    <row r="59" spans="1:8" s="22" customFormat="1" x14ac:dyDescent="0.3">
      <c r="A59" s="5" t="s">
        <v>105</v>
      </c>
      <c r="B59"/>
      <c r="C59" s="19" t="s">
        <v>123</v>
      </c>
      <c r="D59" s="17"/>
      <c r="E59" s="7" t="s">
        <v>25</v>
      </c>
      <c r="F59" s="8">
        <v>10</v>
      </c>
      <c r="G59" s="9">
        <v>0</v>
      </c>
      <c r="H59" s="9">
        <v>0</v>
      </c>
    </row>
    <row r="60" spans="1:8" s="22" customFormat="1" ht="28.8" x14ac:dyDescent="0.3">
      <c r="A60" s="18" t="s">
        <v>106</v>
      </c>
      <c r="B60" s="19"/>
      <c r="C60" s="19" t="s">
        <v>124</v>
      </c>
      <c r="D60" s="20"/>
      <c r="E60" s="31" t="s">
        <v>25</v>
      </c>
      <c r="F60" s="18">
        <v>8</v>
      </c>
      <c r="G60" s="21">
        <v>0</v>
      </c>
      <c r="H60" s="21">
        <v>0</v>
      </c>
    </row>
    <row r="61" spans="1:8" s="22" customFormat="1" x14ac:dyDescent="0.3">
      <c r="A61" s="5" t="s">
        <v>107</v>
      </c>
      <c r="B61" s="6"/>
      <c r="C61" s="19" t="s">
        <v>125</v>
      </c>
      <c r="D61" s="17"/>
      <c r="E61" s="7" t="s">
        <v>25</v>
      </c>
      <c r="F61" s="8">
        <v>80</v>
      </c>
      <c r="G61" s="9">
        <v>0</v>
      </c>
      <c r="H61" s="9">
        <v>0</v>
      </c>
    </row>
    <row r="62" spans="1:8" s="22" customFormat="1" x14ac:dyDescent="0.3">
      <c r="A62" s="5" t="s">
        <v>108</v>
      </c>
      <c r="B62" s="6"/>
      <c r="C62" s="19" t="s">
        <v>126</v>
      </c>
      <c r="D62" s="17"/>
      <c r="E62" s="7" t="s">
        <v>25</v>
      </c>
      <c r="F62" s="8">
        <v>51</v>
      </c>
      <c r="G62" s="9">
        <v>0</v>
      </c>
      <c r="H62" s="9">
        <v>0</v>
      </c>
    </row>
    <row r="63" spans="1:8" s="22" customFormat="1" x14ac:dyDescent="0.3">
      <c r="A63" s="5" t="s">
        <v>109</v>
      </c>
      <c r="B63"/>
      <c r="C63" s="19" t="s">
        <v>131</v>
      </c>
      <c r="D63" s="17"/>
      <c r="E63" s="7" t="s">
        <v>25</v>
      </c>
      <c r="F63" s="8">
        <v>48</v>
      </c>
      <c r="G63" s="9">
        <v>0</v>
      </c>
      <c r="H63" s="9">
        <v>0</v>
      </c>
    </row>
    <row r="64" spans="1:8" s="22" customFormat="1" x14ac:dyDescent="0.3">
      <c r="A64" s="5" t="s">
        <v>110</v>
      </c>
      <c r="B64" s="6"/>
      <c r="C64" s="6" t="s">
        <v>132</v>
      </c>
      <c r="D64" s="20"/>
      <c r="E64" s="7" t="s">
        <v>25</v>
      </c>
      <c r="F64" s="18">
        <v>24</v>
      </c>
      <c r="G64" s="21">
        <v>0</v>
      </c>
      <c r="H64" s="21">
        <v>0</v>
      </c>
    </row>
    <row r="65" spans="1:8" s="22" customFormat="1" x14ac:dyDescent="0.3">
      <c r="A65" s="5" t="s">
        <v>127</v>
      </c>
      <c r="B65"/>
      <c r="C65" s="19" t="s">
        <v>133</v>
      </c>
      <c r="D65" s="17"/>
      <c r="E65" s="7" t="s">
        <v>25</v>
      </c>
      <c r="F65" s="8">
        <v>260</v>
      </c>
      <c r="G65" s="9">
        <v>0</v>
      </c>
      <c r="H65" s="9">
        <v>0</v>
      </c>
    </row>
    <row r="66" spans="1:8" s="22" customFormat="1" x14ac:dyDescent="0.3">
      <c r="A66" s="5" t="s">
        <v>128</v>
      </c>
      <c r="B66" s="6"/>
      <c r="C66" s="6" t="s">
        <v>134</v>
      </c>
      <c r="D66" s="20"/>
      <c r="E66" s="7" t="s">
        <v>25</v>
      </c>
      <c r="F66" s="18">
        <v>1</v>
      </c>
      <c r="G66" s="21">
        <v>0</v>
      </c>
      <c r="H66" s="21">
        <v>0</v>
      </c>
    </row>
    <row r="67" spans="1:8" s="22" customFormat="1" ht="28.8" x14ac:dyDescent="0.3">
      <c r="A67" s="5" t="s">
        <v>129</v>
      </c>
      <c r="B67"/>
      <c r="C67" s="19" t="s">
        <v>135</v>
      </c>
      <c r="D67" s="17"/>
      <c r="E67" s="7" t="s">
        <v>25</v>
      </c>
      <c r="F67" s="8">
        <v>30</v>
      </c>
      <c r="G67" s="9">
        <v>0</v>
      </c>
      <c r="H67" s="9">
        <v>0</v>
      </c>
    </row>
    <row r="68" spans="1:8" s="22" customFormat="1" x14ac:dyDescent="0.3">
      <c r="A68" s="5" t="s">
        <v>130</v>
      </c>
      <c r="B68" s="6"/>
      <c r="C68" s="6" t="s">
        <v>136</v>
      </c>
      <c r="D68" s="20"/>
      <c r="E68" s="7" t="s">
        <v>25</v>
      </c>
      <c r="F68" s="18">
        <v>5</v>
      </c>
      <c r="G68" s="21">
        <v>0</v>
      </c>
      <c r="H68" s="21">
        <v>0</v>
      </c>
    </row>
    <row r="69" spans="1:8" s="22" customFormat="1" x14ac:dyDescent="0.3">
      <c r="A69" s="24"/>
      <c r="B69" s="25"/>
      <c r="C69" s="25"/>
      <c r="E69" s="26"/>
      <c r="F69" s="27"/>
      <c r="G69" s="28"/>
      <c r="H69" s="28"/>
    </row>
    <row r="70" spans="1:8" s="23" customFormat="1" ht="14.4" customHeight="1" x14ac:dyDescent="0.3">
      <c r="A70" s="23" t="s">
        <v>21</v>
      </c>
    </row>
    <row r="72" spans="1:8" ht="15" thickBot="1" x14ac:dyDescent="0.35">
      <c r="E72" s="10"/>
      <c r="F72" s="11"/>
      <c r="G72" s="12" t="s">
        <v>13</v>
      </c>
      <c r="H72" s="13">
        <f>SUM(H11:H71)</f>
        <v>0</v>
      </c>
    </row>
    <row r="73" spans="1:8" ht="15" thickBot="1" x14ac:dyDescent="0.35">
      <c r="E73" s="10"/>
      <c r="F73" s="11"/>
      <c r="G73" s="14" t="s">
        <v>14</v>
      </c>
      <c r="H73" s="15">
        <f>H72*0.05</f>
        <v>0</v>
      </c>
    </row>
    <row r="74" spans="1:8" ht="15" thickBot="1" x14ac:dyDescent="0.35">
      <c r="E74" s="10"/>
      <c r="F74" s="11"/>
      <c r="G74" s="14" t="s">
        <v>15</v>
      </c>
      <c r="H74" s="15">
        <f>SUM(H72:H73)</f>
        <v>0</v>
      </c>
    </row>
    <row r="76" spans="1:8" x14ac:dyDescent="0.3">
      <c r="H76" s="16"/>
    </row>
    <row r="77" spans="1:8" x14ac:dyDescent="0.3">
      <c r="G77" s="32" t="s">
        <v>16</v>
      </c>
      <c r="H77" s="32"/>
    </row>
    <row r="78" spans="1:8" x14ac:dyDescent="0.3">
      <c r="G78" s="32"/>
      <c r="H78" s="32"/>
    </row>
    <row r="79" spans="1:8" x14ac:dyDescent="0.3">
      <c r="G79" t="s">
        <v>23</v>
      </c>
    </row>
    <row r="80" spans="1:8" x14ac:dyDescent="0.3">
      <c r="G80" t="s">
        <v>24</v>
      </c>
    </row>
  </sheetData>
  <mergeCells count="4">
    <mergeCell ref="G77:H77"/>
    <mergeCell ref="G78:H78"/>
    <mergeCell ref="B6:H6"/>
    <mergeCell ref="B7:H7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Marina Obradović</cp:lastModifiedBy>
  <cp:lastPrinted>2026-01-23T10:03:36Z</cp:lastPrinted>
  <dcterms:created xsi:type="dcterms:W3CDTF">2015-06-05T18:19:34Z</dcterms:created>
  <dcterms:modified xsi:type="dcterms:W3CDTF">2026-02-05T12:33:53Z</dcterms:modified>
</cp:coreProperties>
</file>