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džbenici\2026-2027\"/>
    </mc:Choice>
  </mc:AlternateContent>
  <xr:revisionPtr revIDLastSave="0" documentId="13_ncr:1_{F76F6547-2D1B-41AC-88CE-66C8823D7CDB}" xr6:coauthVersionLast="3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1. razred" sheetId="13" r:id="rId1"/>
    <sheet name="2. razred" sheetId="14" r:id="rId2"/>
    <sheet name="3. razred" sheetId="15" r:id="rId3"/>
    <sheet name="4. razred" sheetId="16" r:id="rId4"/>
    <sheet name="5. razred" sheetId="6" r:id="rId5"/>
    <sheet name="6. razred " sheetId="10" r:id="rId6"/>
    <sheet name="7. razred" sheetId="11" r:id="rId7"/>
    <sheet name="8. razred" sheetId="12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6" l="1"/>
  <c r="J12" i="16"/>
  <c r="J26" i="15"/>
  <c r="J25" i="15"/>
  <c r="J21" i="15"/>
  <c r="J15" i="15"/>
  <c r="J12" i="15"/>
  <c r="J11" i="15"/>
  <c r="J25" i="14"/>
  <c r="J21" i="14"/>
  <c r="J12" i="14"/>
  <c r="J17" i="13"/>
  <c r="J20" i="13"/>
  <c r="J15" i="13"/>
  <c r="J14" i="13"/>
  <c r="J12" i="13"/>
  <c r="J13" i="13"/>
  <c r="J11" i="13"/>
  <c r="J10" i="13"/>
  <c r="J13" i="12" l="1"/>
  <c r="J17" i="16" l="1"/>
  <c r="J13" i="16"/>
  <c r="J21" i="13"/>
  <c r="J24" i="16"/>
  <c r="J20" i="16"/>
  <c r="J19" i="16"/>
  <c r="J15" i="16"/>
  <c r="J14" i="16"/>
  <c r="J31" i="15"/>
  <c r="J30" i="15"/>
  <c r="J32" i="15"/>
  <c r="J28" i="15"/>
  <c r="J27" i="15"/>
  <c r="J16" i="15"/>
  <c r="J23" i="15"/>
  <c r="J22" i="15"/>
  <c r="J18" i="15"/>
  <c r="J17" i="15"/>
  <c r="J25" i="16" l="1"/>
  <c r="J26" i="16"/>
  <c r="J27" i="16"/>
  <c r="J29" i="16"/>
  <c r="J23" i="16"/>
  <c r="J11" i="16"/>
  <c r="J13" i="15"/>
  <c r="J11" i="14"/>
  <c r="J25" i="13"/>
  <c r="J22" i="13"/>
  <c r="J19" i="13"/>
  <c r="J9" i="13"/>
  <c r="J11" i="12"/>
  <c r="J17" i="12"/>
  <c r="J16" i="12"/>
  <c r="J15" i="12"/>
  <c r="J12" i="12"/>
  <c r="J17" i="11"/>
  <c r="J15" i="11"/>
  <c r="J13" i="11"/>
  <c r="J11" i="11"/>
  <c r="J19" i="11"/>
  <c r="J16" i="11"/>
  <c r="J14" i="11"/>
  <c r="J23" i="10"/>
  <c r="J21" i="10"/>
  <c r="J19" i="10"/>
  <c r="J20" i="10"/>
  <c r="J17" i="10"/>
  <c r="J18" i="10"/>
  <c r="J14" i="10"/>
  <c r="J13" i="10"/>
  <c r="J11" i="10"/>
  <c r="J14" i="6"/>
  <c r="J28" i="16"/>
  <c r="J20" i="15"/>
  <c r="J14" i="15"/>
  <c r="J28" i="14"/>
  <c r="J14" i="14"/>
  <c r="J13" i="14"/>
  <c r="J26" i="13"/>
  <c r="J16" i="13"/>
  <c r="J19" i="12"/>
  <c r="J16" i="10"/>
  <c r="J11" i="6"/>
  <c r="J12" i="6"/>
  <c r="J13" i="6"/>
  <c r="J15" i="6"/>
  <c r="J16" i="6"/>
  <c r="J18" i="6"/>
  <c r="J10" i="6"/>
  <c r="J16" i="16"/>
  <c r="J18" i="16"/>
  <c r="J21" i="16"/>
  <c r="J19" i="15"/>
  <c r="J24" i="15"/>
  <c r="J29" i="15"/>
  <c r="J15" i="14"/>
  <c r="J17" i="14"/>
  <c r="J19" i="14"/>
  <c r="J20" i="14"/>
  <c r="J22" i="14"/>
  <c r="J23" i="14"/>
  <c r="J24" i="14"/>
  <c r="J26" i="14"/>
  <c r="J27" i="14"/>
  <c r="J18" i="13"/>
  <c r="J23" i="13"/>
  <c r="J24" i="13"/>
  <c r="J29" i="14" l="1"/>
  <c r="J30" i="14" s="1"/>
  <c r="J21" i="11"/>
  <c r="J30" i="16"/>
  <c r="J31" i="16" s="1"/>
  <c r="J33" i="15"/>
  <c r="J34" i="15" s="1"/>
  <c r="J27" i="13"/>
  <c r="J20" i="6"/>
  <c r="J21" i="12"/>
  <c r="J25" i="10"/>
  <c r="J22" i="11" l="1"/>
  <c r="J33" i="16"/>
  <c r="J36" i="15"/>
  <c r="J32" i="14"/>
  <c r="J28" i="13"/>
  <c r="J22" i="12"/>
  <c r="J26" i="10"/>
  <c r="J21" i="6"/>
  <c r="J24" i="11" l="1"/>
  <c r="J23" i="6"/>
  <c r="J24" i="12"/>
  <c r="J28" i="10"/>
  <c r="J30" i="13"/>
</calcChain>
</file>

<file path=xl/sharedStrings.xml><?xml version="1.0" encoding="utf-8"?>
<sst xmlns="http://schemas.openxmlformats.org/spreadsheetml/2006/main" count="752" uniqueCount="255">
  <si>
    <t>OSNOVNA ŠKOLA MIRKA PEREŠA</t>
  </si>
  <si>
    <t>Ul. 1. svibnja 2</t>
  </si>
  <si>
    <t>43203 Kapela</t>
  </si>
  <si>
    <t>TROŠKOVNIK UDŽBENIKA ZA 1. RAZRED OSNOVNE ŠKOLE</t>
  </si>
  <si>
    <t>Odjeljenje</t>
  </si>
  <si>
    <t>Predmet / Aktiv</t>
  </si>
  <si>
    <t>Reg. br.</t>
  </si>
  <si>
    <t>Šifra kompleta</t>
  </si>
  <si>
    <t>Nakladnik</t>
  </si>
  <si>
    <t>Naslov</t>
  </si>
  <si>
    <t>Autor(i)</t>
  </si>
  <si>
    <t>Hrvatski jezik</t>
  </si>
  <si>
    <t>Matematika</t>
  </si>
  <si>
    <t>Priroda i društvo</t>
  </si>
  <si>
    <t>Mila Bulić, Gordana Kralj, Lidija Križanić, Karmen Hlad, Andreja Kovač, Andreja Kosorčić</t>
  </si>
  <si>
    <t>Profil Klett d.o.o.</t>
  </si>
  <si>
    <t>Vesna Budinski, Martina Kolar Billege, Gordana Ivančić, Vlatka Mijić, Nevenka Puh Malogorski</t>
  </si>
  <si>
    <t>Sanja Jakovljević Rogić, Dubravka Miklec, Graciella Prtajin</t>
  </si>
  <si>
    <t>Snježana Bakarić Palička, Sanja Ćorić Grgić, Ivana Križanac, Žaklin Lukša</t>
  </si>
  <si>
    <t>Sonja Ivić, Marija Krmpotić</t>
  </si>
  <si>
    <t>Marijana Martić, Gordana Ivančić, Lorena Kuvačić Roje, Esma Sarajčev, Dubravka Tkalčec</t>
  </si>
  <si>
    <t>Sanja Škreblin, Nataša Svoboda Arnautov, Sanja Basta</t>
  </si>
  <si>
    <t>Engleski jezik</t>
  </si>
  <si>
    <t>Oxford University Press, OELT Limited Podružnica u Republici Hrvatskoj</t>
  </si>
  <si>
    <t>Charlotte Covill, Mary Charrington, Paul Shipton</t>
  </si>
  <si>
    <t>Informatika</t>
  </si>
  <si>
    <t>Udžbenik.hr d.o.o.</t>
  </si>
  <si>
    <t>Cijena po komadu</t>
  </si>
  <si>
    <t>Ukupno</t>
  </si>
  <si>
    <t>Cijena bez PDV-a</t>
  </si>
  <si>
    <t>PDV</t>
  </si>
  <si>
    <t>Popust</t>
  </si>
  <si>
    <t>Ukupno s PDV -om</t>
  </si>
  <si>
    <t>Dubravka Težak, Marina Gabelica, Vesna Marjanović, Andrea Škribulja Horvat</t>
  </si>
  <si>
    <t>Dubravka Glasnović Gracin, Gabriela Žokalj, Tanja Soucie</t>
  </si>
  <si>
    <t>Marijana Martić, Gordana Ivančić, Anita Čupić, Marina Brničević Stanić, Jasminka Martinić Cezar</t>
  </si>
  <si>
    <t>Nataša Svoboda Arnautov, Sanja Škreblin, Sanja Basta, Maja Jelić Kolar</t>
  </si>
  <si>
    <t>Ankica Španić, Jadranka Jurić, Terezija Zokić, Benita Vladušić</t>
  </si>
  <si>
    <t>Kristina Čajo Anđel, Daška Domljan, Ankica Knezović, Danka Singer</t>
  </si>
  <si>
    <t>Katolički vjeronauk</t>
  </si>
  <si>
    <t>Kristina Čajo Anđel, Ankica Knezović</t>
  </si>
  <si>
    <t>Glazbena kultura</t>
  </si>
  <si>
    <t>Njemački jezik - izborni predmet</t>
  </si>
  <si>
    <t xml:space="preserve">Školska knjiga </t>
  </si>
  <si>
    <t>Alexa Mathias, Jasmina Troha</t>
  </si>
  <si>
    <t>5. razred osnovne škole</t>
  </si>
  <si>
    <t>Priroda</t>
  </si>
  <si>
    <t>Z. Šikić, V. Draženović Žitko, I. Golac Jakopović, B. Goleš, Z. Lobor, M. Marić, T. Nemeth, G. Stajčić, M. Vuković</t>
  </si>
  <si>
    <t>Engleski jezik, prvi strani jezik</t>
  </si>
  <si>
    <t>Ivana Kirin, Marinko Uremović</t>
  </si>
  <si>
    <t>2. razred osnovne škole - redovni program</t>
  </si>
  <si>
    <t>3. razred osnovne škole - redovni program</t>
  </si>
  <si>
    <t>4. razred osnovne škole - redovni program</t>
  </si>
  <si>
    <t>Sanja Ćorić, Snježana Bakarić Palička, Ivana Križanac, Žaklin Lukša</t>
  </si>
  <si>
    <t>6. razred osnovne škole</t>
  </si>
  <si>
    <t>Engleski jezik, napredno učenje</t>
  </si>
  <si>
    <t>Diana Greblički-Miculinić, Krunoslav Matošević, Lidija Sykora-Nagy, Dejana Tavas</t>
  </si>
  <si>
    <t>Ela Družijanić-Hajdarević, Diana Greblički-Miculinić, Zrinka Romić, Nataša Jurić-Stanković</t>
  </si>
  <si>
    <t>Njemački jezik, početno učenje</t>
  </si>
  <si>
    <t>Alexa Mathias, Jasmina Troha, Andrea Tukša</t>
  </si>
  <si>
    <t>7. razred osnovne škole</t>
  </si>
  <si>
    <t>8. razred osnovne škole</t>
  </si>
  <si>
    <t>Profil Klett</t>
  </si>
  <si>
    <t>Ivana Kirin, Bojana Palijan, Marinko Uremović</t>
  </si>
  <si>
    <t>1. razred osnovne škole</t>
  </si>
  <si>
    <t>2. razred osnovne škole</t>
  </si>
  <si>
    <t>Sanja Ćorić Grgić, Snježana Bakarić Palička, Ivana Križanac, Žaklin Lukša</t>
  </si>
  <si>
    <t>3. razred osnovne škole</t>
  </si>
  <si>
    <t>4. razred osnovne škole</t>
  </si>
  <si>
    <t>Marijana Martić, Gordana Ivančić, Lorena Kuvačić Roje, Dubravka Tkalčec, Željana Lažeta</t>
  </si>
  <si>
    <t>Njemački jezik, drugi strani jezik</t>
  </si>
  <si>
    <t xml:space="preserve">Profil Klett </t>
  </si>
  <si>
    <t>Geografija</t>
  </si>
  <si>
    <t>Danijel Orešić, Igor Tišma, Ružica Vuk, Alenka Bujan, Predrag Kralj</t>
  </si>
  <si>
    <t>Ines Kniewald, Vinkoslav Galešev, Gordana Sokol, Vlasta Vlahović, Dalia Kager</t>
  </si>
  <si>
    <t>Povijest</t>
  </si>
  <si>
    <t>Željko Brdal, Margita Madunić Kaniški, Toni Rajković</t>
  </si>
  <si>
    <t>Biljana Agić, Sanja Grbeš, Dubravka Karakaš, Ana Lopac Groš, Jasenka Meštrović</t>
  </si>
  <si>
    <t>Snježana Čubrilo i Sandra Vitković</t>
  </si>
  <si>
    <t>Sanja Božinović, Snježana Pavić, Mia Šavrljuga</t>
  </si>
  <si>
    <t>Danijel Orešić, Igor Tišma, Ružica Vuk, Alenka Bujan</t>
  </si>
  <si>
    <t>Slavica Horvat, Martina Prpić</t>
  </si>
  <si>
    <t>Josip Šimunović, Tihana Petković, Suzana Lipovac</t>
  </si>
  <si>
    <t>Snježana Čubrilo, Sandra Vitković</t>
  </si>
  <si>
    <t>Z. Šikić, M. Babić, V. Cundeković, M. Milić, V. Draženović Žitko, I. Golac Jakopović, B. Goleš, Z. Lobor, M. Marić, T. Nemeth, G. Stajčić, M. Vuković</t>
  </si>
  <si>
    <t>Z. Šikić, N. Ostojić, Ž. Mikulan, V. Draženović Žitko, I. Golac Jakopović, B. Goleš, Z. Lobor, M. Marić, T. Nemeth, G. Stajčić, M. Vuković</t>
  </si>
  <si>
    <t>Snježana čubrilo i Sandra Vitković</t>
  </si>
  <si>
    <t>Z. Šikić,   V. Halausek, V. Matošević, V. Draženović Žitko, I. Golac Jakopović,  Z. Lobor, M. Milić, T. Nemeth, G. Stajčić, M. Vuković</t>
  </si>
  <si>
    <t>Matematika - osnovna škola redoviti program uz prilagodbu</t>
  </si>
  <si>
    <t>Hrvatski jezik - osnovna škola redoviti program uz prilagodbu</t>
  </si>
  <si>
    <t>Diana Greblički-Miculinić, Dijana Grbaš Jakšić, Krunoslav Matošević, Ela Družijanić-Hajdarević, Zrinka Romić</t>
  </si>
  <si>
    <t>Udžbenik.hr</t>
  </si>
  <si>
    <t>Nataša Svoboda Arnautov, Sanja Basta, Sanja Škreblin, Maja Jelić Kolar</t>
  </si>
  <si>
    <t>Marijana Martić, Gordana Ivančić, Jadranka Dunatov, Marina Brničević Stanić, Jasminka Martinić Cezar</t>
  </si>
  <si>
    <t xml:space="preserve">2. razred osnovne škole </t>
  </si>
  <si>
    <t>Školska knjiga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</si>
  <si>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</si>
  <si>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</si>
  <si>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Alfa</t>
  </si>
  <si>
    <t>MOJI TRAGOVI 1 (PRVI TRAG, TRAG U RIJEČI, TRAG U PRIČI) : radna početnica za 1. razred osnovne škole 1., 2. i 3. dio</t>
  </si>
  <si>
    <t>MOJ SRETNI BROJ 1 : udžbenik matematike s dodatnim digitalnim sadržajima u prvom razredu osnovne škole</t>
  </si>
  <si>
    <t>SUPER MATEMATIKA ZA PRAVE TRAGAČE 1 : radni udžbenik za 1. razred osnovne škole, 1. dio</t>
  </si>
  <si>
    <t>SUPER MATEMATIKA ZA PRAVE TRAGAČE 1 : radni udžbenik za 1. razred osnovne škole, 2. dio</t>
  </si>
  <si>
    <t>Arijana Piškulić Marjanović, Jasminka Pizzitola, Lidija Prpić, Maja Križman Roškar</t>
  </si>
  <si>
    <t>EUREKA 1 : udžbenik prirode i društva s dodatnim digitalnim sadržajima u prvom razredu osnovne škole</t>
  </si>
  <si>
    <t>POGLED U SVIJET 1, TRAGOM PRIRODE I DRUŠTVA : radni udžbenik za 1. razred osnovne škole</t>
  </si>
  <si>
    <t>ŠKRINJICA SLOVA I RIJEČI 2, PRVI DIO : integrirani radni udžbenik iz hrvatskoga jezika za drugi razred osnovne škole</t>
  </si>
  <si>
    <t>ŠKRINJICA SLOVA I RIJEČI 2, DRUGI DIO : integrirani radni udžbenik iz hrvatskoga jezika za drugi razred osnovne škole</t>
  </si>
  <si>
    <t>PČELICA 2, I. I II. DIO : radni udžbenik hrvatskog jezika s dodatnim digitalnim sadržajima u drugom razredu osnovne škole, 1. i 2. dio.</t>
  </si>
  <si>
    <t>SVIJET RIJEČI 2, I. I II. DIO : integrirani radni udžbenik hrvatskoga jezika s dodatnim digitalnim sadržajima u drugom razredu osnovne škole - 1. dio i 2. dio</t>
  </si>
  <si>
    <t>TRAG U PRIČI 2 : radni udžbenik hrvatskoga jezika za 2. razred osnovne škole, 1. dio</t>
  </si>
  <si>
    <t>TRAG U PRIČI 2 : radni udžbenik hrvatskoga jezika za 2. razred osnovne škole, 2. dio</t>
  </si>
  <si>
    <t>OTKRIVAMO MATEMATIKU 2, PRVI DIO : radni udžbenik iz matematike za drugi razred osnovne škole</t>
  </si>
  <si>
    <t>OTKRIVAMO MATEMATIKU 2, DRUGI DIO : radni udžbenik iz matematike za drugi razred osnovne škole</t>
  </si>
  <si>
    <t>MOJ SRETNI BROJ 2 : udžbenik matematike s dodatnim digitalnim sadržajima u drugom razredu osnovne škole</t>
  </si>
  <si>
    <t>SUPER MATEMATIKA ZA PRAVE TRAGAČE 2 : radni udžbenik za 2. razred osnovne škole, 1. dio</t>
  </si>
  <si>
    <t>SUPER MATEMATIKA ZA PRAVE TRAGAČE 2 : radni udžbenik za 2. razred osnovne škole, 2. dio</t>
  </si>
  <si>
    <t>PRIRODA, DRUŠTVO I JA 2 : radni udžbenik iz prirode i društva za drugi razred osnovne škole</t>
  </si>
  <si>
    <t>EUREKA 2 : udžbenik prirode i društva s dodatnim digitalnim sadržajima u drugom razredu osnovne škole</t>
  </si>
  <si>
    <t>POGLED U SVIJET 2, TRAGOM PRIRODE I DRUŠTVA : radni udžbenik za 2. razred osnovne škole, 1. dio</t>
  </si>
  <si>
    <t>POGLED U SVIJET 2, TRAGOM PRIRODE I DRUŠTVA : radni udžbenik za 2. razred osnovne škole, 2. dio</t>
  </si>
  <si>
    <t>ZLATNA VRATA 3 : integrirani radni udžbenik hrvatskoga jezika s dodatnim digitalnim sadržajem u trećem razredu osnovne škole</t>
  </si>
  <si>
    <t>MOJ SRETNI BROJ 3 : udžbenik matematike s dodatnim digitalnim sadržajima u trećem razredu osnovne škole</t>
  </si>
  <si>
    <t>SUPER MATEMATIKA ZA PRAVE TRAGAČE 3 : radni udžbenik za 3. razred osnovne škole, 1. dio</t>
  </si>
  <si>
    <t>SUPER MATEMATIKA ZA PRAVE TRAGAČE 3 : radni udžbenik za 3. razred osnovne škole, 2. dio</t>
  </si>
  <si>
    <t>EUREKA 3 : udžbenik prirode i društva s dodatnim digitalnim sadržajima u trećem razredu osnovne škole</t>
  </si>
  <si>
    <t>POGLED U SVIJET 3, TRAGOM PRIRODE I DRUŠTVA : radni udžbenik za 3. razred osnovne škole, 1. dio</t>
  </si>
  <si>
    <t>POGLED U SVIJET 3, TRAGOM PRIRODE I DRUŠTVA : radni udžbenik za 3. razred osnovne škole, 2. dio</t>
  </si>
  <si>
    <t>TRAG U PRIČI 4 : radni udžbenik hrvatskoga jezika za 4. razred osnovne škole, 1. dio</t>
  </si>
  <si>
    <t>TRAG U PRIČI 4 : radni udžbenik hrvatskoga jezika za 4. razred osnovne škole, 2. dio</t>
  </si>
  <si>
    <t>SUPER MATEMATIKA ZA PRAVE TRAGAČE 4 : radni udžbenik za 4. razred osnovne škole, 1. dio</t>
  </si>
  <si>
    <t>SUPER MATEMATIKA ZA PRAVE TRAGAČE 4 : radni udžbenik za 4. razred osnovne škole, 2. dio</t>
  </si>
  <si>
    <t>MOJ SRETNI BROJ 4 : udžbenik matematike u četvrtom razredu osnovne škole s dodatnim digitalnim sadržajima</t>
  </si>
  <si>
    <t>POGLED U SVIJET 4, TRAGOM PRIRODE I DRUŠTVA : radni udžbenik za 4. razred osnovne škole, 1. dio</t>
  </si>
  <si>
    <t>POGLED U SVIJET 4, TRAGOM PRIRODE I DRUŠTVA : radni udžbenik za 4. razred osnovne škole, 2. dio</t>
  </si>
  <si>
    <t>EUREKA 4 : udžbenik prirode i društva u četvrtom razredu osnovne škole s dodatnim digitalnim sadržajima</t>
  </si>
  <si>
    <t>SVIJET GLAZBE 4 : udžbenik iz glazbene kulture za četvrti razred osnovne škole</t>
  </si>
  <si>
    <t>Nera Đonlić, Ana Ostojić, Domagoj Brlečić</t>
  </si>
  <si>
    <t>MIŠOLOVKA 4 : udžbenik iz informatike za 4. razred osnovne škole</t>
  </si>
  <si>
    <t>Gordana Sokol, Jasmina Purgar, Mihaela Mandić, Gordana Lohajner</t>
  </si>
  <si>
    <t>#DEUTSCH 1 : radni udžbenik njemačkog jezika u četvrtom razredu osnovne škole, 1. godina učenja s dodatnim digitalnim sadržajima</t>
  </si>
  <si>
    <t>NEW BUILDING BLOCKS 4 : radni udžbenik engleskoga jezika za četvrti razred osnovne škole, četvrta godina učenja</t>
  </si>
  <si>
    <t>Kristina Čajo Anđel, Daška Domljan, Mia Šavrljuga</t>
  </si>
  <si>
    <t>NEW BUILDING BLOCKS 3 : udžbenik engleskoga jezika za treći razred osnovne škole, treća godina učenja</t>
  </si>
  <si>
    <t>NEW BUILDING BLOCKS 2 : udžbenik engleskoga jezika za drugi razred osnovne škole, druga godina učenja</t>
  </si>
  <si>
    <t>MIŠOLOVKA 2 : udžbenik iz informatike za 2. razred osnovne škole</t>
  </si>
  <si>
    <t>U PRIJATELJSTVU S BOGOM : udžbenik za katolički vjeronauk drugoga razreda osnovne škole</t>
  </si>
  <si>
    <t>Glas Koncila</t>
  </si>
  <si>
    <t>LET'S EXPLORE! 1 : Class book with eBook; udžbenik za engleski jezik za 1. razred osnovne škole, 1. godina učenja</t>
  </si>
  <si>
    <t>MIŠOLOVKA 1 : udžbenik iz informatike za 1. razred osnovne škole</t>
  </si>
  <si>
    <t>HRVATSKI ZA 5 : radni udžbenik za pomoć učenicima pri učenju hrvatskoga jezika u petome razredu osnovne škole, 1. dio</t>
  </si>
  <si>
    <t>HRVATSKI ZA 5 : radni udžbenik za pomoć učenicima pri učenju hrvatskoga jezika u petome razredu osnovne škole, 2. dio</t>
  </si>
  <si>
    <t>MATEMATIKA 5 : radni udžbenik za pomoć učenicima pri učenju matematike u 5. razredu osnovne škole, 1. svezak</t>
  </si>
  <si>
    <t>MATEMATIKA 5 : radni udžbenik za pomoć učenicima pri učenju matematike u 5. razredu osnovne škole, 2. svezak</t>
  </si>
  <si>
    <t>PETICA : čitanka za peti razred osnovne škole i Hrvatski za 5 udžbenik hrvatskoga jezika za peti razred osnovne škole</t>
  </si>
  <si>
    <t>HELLO, WORLD! 5 : udžbenik engleskog jezika za peti razred osnovne škole, peta godina učenja</t>
  </si>
  <si>
    <t>FLINK MIT DEUTSCH 2 NEU : udžbenik njemačkog jezika s dodatnim digitalnim sadržajima u petome razredu osnovne škole, 2. godina učenja</t>
  </si>
  <si>
    <t>Plamenka Bernardi-Britvec, Jadranka Salopek, Jasmina Troha</t>
  </si>
  <si>
    <t>MATEMATIKA 5 : udžbenik matematike za peti razred osnovne škole, 1. i 2. svezak</t>
  </si>
  <si>
    <t>KLIO 5 : udžbenik petoga razreda osnovne škole</t>
  </si>
  <si>
    <t>ŠESTICA : čitanka iz hrvatskoga jezika za šesti razred osnovne škole</t>
  </si>
  <si>
    <t>HRVATSKI ZA 6 / ŠESTICA : udžbenik iz hrvatskoga jezika za šesti razred osnovne škole</t>
  </si>
  <si>
    <t>HELLO, WORLD! : udžbenik engleskog jezika za šesti razred osnovne škole, šesta godina učenja</t>
  </si>
  <si>
    <t>#DEUTSCH 3 : udžbenik njemačkog jezika s dodatnim digitalnim sadržajima u šestom razredu osnovne škole, 3. godina učenja</t>
  </si>
  <si>
    <t>MATEMATIKA 6 : udžbenik matematike za šesti razred osnovne škole, 1. svezak</t>
  </si>
  <si>
    <t>MATEMATIKA 6 : udžbenik matematike za šesti razred osnovne škole, 2. svezak</t>
  </si>
  <si>
    <t>PRIRODA 6 : udžbenik iz prirode za 6. razred osnovne škole</t>
  </si>
  <si>
    <t>GEA 2 : udžbenik geografije s dodatnim digitalnim sadržajima u šestom razredu osnovne škole</t>
  </si>
  <si>
    <t>KLIO 6 : udžbenik povijesti s dodatnim digitalnim sadržajem u šestom razredu osnovne škole</t>
  </si>
  <si>
    <t>INFORMATIKA+ 6 : udžbenik iz informatike za 6. razred osnovne škole</t>
  </si>
  <si>
    <t>HRVATSKI ZA 6 : radni udžbenik za pomoć pri učenju hrvatskoga jezika u šestome razredu osnovne škole, 1. dio</t>
  </si>
  <si>
    <t>HRVATSKI ZA 6 : radni udžbenik za pomoć pri učenju hrvatskoga jezika u šestome razredu osnovne škole, 2. dio</t>
  </si>
  <si>
    <t>MATEMATIKA 6 : radni udžbenik za pomoć učenicima pri učenju matematike u 6. razredu osnovne škole, 1. svezak</t>
  </si>
  <si>
    <t>MATEMATIKA 6 : radni udžbenik za pomoć učenicima pri učenju matematike u 6. razredu osnovne škole, 2. svezak</t>
  </si>
  <si>
    <t>Z. Šikić, M. Milić, V. Draženović Žitko, I. Golac Jakopović, B. Goleš, Z. Lobor, M. Marić, T. Nemeth, G. Stajčić, M. Vuković</t>
  </si>
  <si>
    <t>SEDMICA : čitanka iz hrvatskoga jezika za sedmi razred osnovne škole</t>
  </si>
  <si>
    <t>HRVATSKI ZA 7 / SEDMICA : udžbenik iz hrvatskoga jezika za sedmi razred osnovne škole</t>
  </si>
  <si>
    <t>HELLO, WORLD! : udžbenik engleskog jezika za sedmi razred osnovne škole, sedma godina učenja</t>
  </si>
  <si>
    <t>#DEUTSCH 4 : udžbenik njemačkog jezika s dodatnim digitalnim sadržajima u sedmom razredu osnovne škole, 4. godina učenja</t>
  </si>
  <si>
    <t>GEA 3 : udžbenik geografije u sedmom razredu osnovne škole s dodatnim digitalnim sadržajima</t>
  </si>
  <si>
    <t>HRVATSKI ZA 7 : radni udžbenik za pomoć pri učenju hrvatskoga jezika u sedmome razredu osnovne škole, 1. dio</t>
  </si>
  <si>
    <t>HRVATSKI ZA 7 : radni udžbenik za pomoć pri učenju hrvatskoga jezika u sedmome razredu osnovne škole, 2. dio</t>
  </si>
  <si>
    <t>MATEMATIKA 7 : radni udžbenik za pomoć učenicima pri učenju matematike u 7. razredu osnovne škole, 1. svezak</t>
  </si>
  <si>
    <t>MATEMATIKA 7 : radni udžbenik za pomoć učenicima pri učenju matematike u 7. razredu osnovne škole, 2. svezak</t>
  </si>
  <si>
    <t>#DEUTSCH 5 : radni udžbenik njemačkog jezika u osmom razredu osnovne škole, 5. godina učenja s dodatnim digitalnim sadržajima</t>
  </si>
  <si>
    <t>HRVATSKI ZA 8 : radni udžbenik za pomoć pri učenju hrvatskoga jezika u osmome razredu osnovne škole, 1. dio</t>
  </si>
  <si>
    <t>HRVATSKI ZA 8 : radni udžbenik za pomoć pri učenju hrvatskoga jezika u osmome razredu osnovne škole, 2. dio</t>
  </si>
  <si>
    <t>MATEMATIKA 8 : radni udžbenik za pomoć učenicima pri učenju matematike u osmom razredu osnovne škole, 1. svezak</t>
  </si>
  <si>
    <t>MATEMATIKA 8 : radni udžbenik za pomoć učenicima pri učenju matematike u osmom razredu osnovne škole, 2. svezak</t>
  </si>
  <si>
    <t>Količina</t>
  </si>
  <si>
    <t xml:space="preserve">                        TROŠKOVNIK UDŽBENIKA ZA 2. RAZRED OSNOVNE ŠKOLE</t>
  </si>
  <si>
    <t xml:space="preserve">                             TROŠKOVNIK UDŽBENIKA ZA 3. RAZRED OSNOVNE ŠKOLE</t>
  </si>
  <si>
    <t xml:space="preserve">                           TROŠKOVNIK UDŽBENIKA ZA 4. RAZRED OSNOVNE ŠKOLE</t>
  </si>
  <si>
    <t xml:space="preserve">                          TROŠKOVNIK UDŽBENIKA ZA 5. RAZRED OSNOVNE ŠKOLE</t>
  </si>
  <si>
    <t xml:space="preserve">                                  TROŠKOVNIK UDŽBENIKA ZA 6. RAZRED OSNOVNE ŠKOLE</t>
  </si>
  <si>
    <t xml:space="preserve">                          TROŠKOVNIK UDŽBENIKA ZA 7. RAZRED OSNOVNE ŠKOLE</t>
  </si>
  <si>
    <t xml:space="preserve">                                  TROŠKOVNIK UDŽBENIKA ZA 8. RAZRED OSNOVNE ŠKOLE</t>
  </si>
  <si>
    <t>Saša Veronek Germadnik, Miroslava Vekić, Ulita Pocedić, Maja Križman Roškar</t>
  </si>
  <si>
    <t>Lana Lončar, Radmila Pešut, Alenka Boras Mandić, Maja Križman Roškar</t>
  </si>
  <si>
    <t>SVIJET RIJEČI 1, 1. DIO : integrirana radna početnica hrvatskog jezika s dodatnim digitalnim sadržajima u prvome razredu osnovne škole</t>
  </si>
  <si>
    <t>SVIJET RIJEČI 1, 2. DIO : integrirana radna početnica hrvatskog jezika s dodatnim digitalnim sadržajima u prvome razredu osnovne škole</t>
  </si>
  <si>
    <t>OTKRIVAMO MATEMATIKU 1, PRVI DIO : radni udžbenik iz matematike za prvi razred osnovne škole</t>
  </si>
  <si>
    <t>OTKRIVAMO MATEMATIKU 1, DRUGI DIO : radni udžbenik iz matematike za prvi razred osnovne škole</t>
  </si>
  <si>
    <t>Dubraka Glasnović Gracin, Gabriela Žokalj, Tanja Soucie</t>
  </si>
  <si>
    <t>PRIRODA, DRUŠTVO I JA 1 : radni udžbenik iz prirode i društva za prvi razred osnovne škole</t>
  </si>
  <si>
    <t>Sonja Bančić, Tina Matanić</t>
  </si>
  <si>
    <t>INFORMATIKA+ 5 : udžbenik iz informatike za 5. razred osnovne škole</t>
  </si>
  <si>
    <t>Ines Kniewald, Vinkoslav Galešev, Gordana Sokol, Vlasta Vlahović, Dalia Kager, Hrvoje Kovač</t>
  </si>
  <si>
    <t>Kršćanska sadašnjost</t>
  </si>
  <si>
    <t>BIOLOGIJA 7 : radni udžbenik iz biologije za sedmi razred osnovne škole (za učenike kojima je određen primjereni program osnovnog odgoja i obrazovanja)</t>
  </si>
  <si>
    <t>Valerija Begić, Marijana Bastić, Ana Bakarić, Bernarda Kralj Golub, Julijana Madaj Prpić</t>
  </si>
  <si>
    <t>Biologija -  osnovna škola redovitiprogram uz prilagodbu</t>
  </si>
  <si>
    <t>MATEMATIKA 8 : udžbenik matematike za osmi razred osnovne škole, 1. svezak</t>
  </si>
  <si>
    <t>MATEMATIKA 8 : udžbenik matematike za osmi razred osnovne škole, 2. svezak</t>
  </si>
  <si>
    <t>Z. Šikić, V. Draženović Žitko, I. Golac Jakopović, Z. Lobor, M. Milić, T. Nemeth, G. Stajčić, M. Vuković</t>
  </si>
  <si>
    <t>Biologija - osnovna škola redoviti program uz prilagodbu</t>
  </si>
  <si>
    <t>BIOLOGIJA 8 : radni udžbenik iz biologije za osmi razred osnovne škole (za učenike kojima je određen primjereni program osnovnog odgoja i obrazovanja)</t>
  </si>
  <si>
    <t>Valerija Begić, Marijana Bastić, Julijana Madaj Prpić, Ana Bakarić</t>
  </si>
  <si>
    <t>DAROVI VJERE I ZAJEDNIŠTVA : udžbenik za katolički vjeronauk četvrtoga razreda osnovne škole</t>
  </si>
  <si>
    <t>Ivica Pažin, Ante Pavlović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</si>
  <si>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</si>
  <si>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</si>
  <si>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ISTRAŽUJEMO NAŠ SVIJET 1 : udžbenik prirode i društva s dodatnim digitalnim sadržajima u prvom razredu osnovne škole</t>
  </si>
  <si>
    <t>Alena Letina, Tamara Kisovar Ivanda, Ivan De Zan</t>
  </si>
  <si>
    <t>ŠKRINJICA SLOVA I RIJEČI 4, PRVI DIO : integrirani radni udžbenik iz hrvatskoga jezika za četvrti razred osnovne škole</t>
  </si>
  <si>
    <t>ŠKRINJICA SLOVA I RIJEČI 4, DRUGI DIO : integrirani radni udžbenik iz hrvatskoga jezika za četvrti razred osnovne škole</t>
  </si>
  <si>
    <t>OTKRIVAMO MATEMATIKU 4, PRVI DIO : radni udžbenik iz matematike za četvrti razred osnovne škole</t>
  </si>
  <si>
    <t>OTKRIVAMO MATEMATIKU 4, DRUGI DIO : radni udžbenik iz matematike za četvrti razred osnovne škole</t>
  </si>
  <si>
    <t>PRIRODA, DRUŠTVO I JA 4 : radni udžbenik iz prirode i društva za četvrti razred osnovne škole</t>
  </si>
  <si>
    <t>Nikola Štambak, Tomislav Šarlija, Dragana Mamić, Gordana Kralj, Mila Bulić</t>
  </si>
  <si>
    <t>ZLATNA VRATA 4 : integrirani radni udžbenik hrvatskoga jezika u četvrtom razredu osnovne škole, 1. i 2. dio s dodatnim digitalnim sadržajima</t>
  </si>
  <si>
    <t>NINA I TINO 3 : udžbenik hrvatskoga jezika za treći razred osnovne škole, 1. dio</t>
  </si>
  <si>
    <t>NINA I TINO 3 : udžbenik hrvatskoga jezika za treći razred osnovne škole, 2. dio</t>
  </si>
  <si>
    <t>NINA I TINO 3 : udžbenik matematike za treći razred osnovne škole, 1. dio</t>
  </si>
  <si>
    <t>NINA I TINO 3 : udžbenik matematike za treći razred osnovne škole, 2. dio</t>
  </si>
  <si>
    <t>NINA I TINO 3 : udžbenik prirode i društva za treći razred osnovne škole, 1. dio</t>
  </si>
  <si>
    <t>NINA I TINO 3 : udžbenik prirode i društva za treći razred osnovne škole, 2. dio</t>
  </si>
  <si>
    <t>2</t>
  </si>
  <si>
    <t>ZLATNA VRATA 3 : integrirani radni udžbenik za pomoć u učenju hrvatskog jezika u trećem razredu osnovne škole, 1. i 2. dio s dodatnim digitalnim sadržajima</t>
  </si>
  <si>
    <t>Sonja Ivić, Marija Krmpotić, Nina Pezelj, Marija Novosel</t>
  </si>
  <si>
    <t>MOJ SRETNI BROJ 3 : radni udžbenik za pomoć u učenju matematike u trećem razredu osnovne škole s dodatnim digitalnim sadržajima</t>
  </si>
  <si>
    <t>EUREKA 3 : radni udžbenik za pomoć u učenju prirode i društva u trećem razredu osnovne škole s dodatnim digitalnim sadržajima</t>
  </si>
  <si>
    <t>Aleksandra Krampač-Grljušić, Snježana Bakarić Palička, Sanja Ćorić Grgić, Ivana Križanac, Žaklin Lukša</t>
  </si>
  <si>
    <t>3. razred osnovne škole - prilagodba</t>
  </si>
  <si>
    <t>3</t>
  </si>
  <si>
    <t>6</t>
  </si>
  <si>
    <t>23</t>
  </si>
  <si>
    <t>HELLO, WORLD! 8 : radni udžbenik engleskog jezika za osmi razred osnovne škole, osma godina učenja</t>
  </si>
  <si>
    <t>ŠKRINJICA SLOVA I RIJEČI 3, DRUGI DIO: integrirani radni udžbenik iz hrvatskoga jezika za treći razred osnovne škole</t>
  </si>
  <si>
    <t>ŠKRINJICA SLOVA I RIJEČI 3, PRVI DIO: integrirani radni udžbenik iz hrvatskoga jezika za treći razred osnovne škole</t>
  </si>
  <si>
    <t>TRAG U PRIČI 3: radni udžbenik hrvatskoga jezika za 3. razred osnovne škole, 1. dio</t>
  </si>
  <si>
    <t>TRAG U PRIČI 3: radni udžbenik hrvatskoga jezika za 3. razred osnovne škole, 2. dio</t>
  </si>
  <si>
    <t>SVIJET RIJEČI 3, I. I II. DIO: integrirani radni udžbenik hrvatskoga jezika s dodatnim digitalnim sadržajima u trećem razredu osnovne škole - 1. dio i 2. dio</t>
  </si>
  <si>
    <t>SVIJET GLAZBE 8 : udžbenik iz glazbene kulture za osmi razred osnovne škole</t>
  </si>
  <si>
    <t>Ana Ostojić, Nera Đonlić, Tina Pajdaš, Nikola Sebastian Jambrošić, Marica Tadin, Domagoj Brlečić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</si>
</sst>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</font>
    <font>
      <sz val="9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</font>
    <font>
      <sz val="9"/>
      <color rgb="FFFF0000"/>
      <name val="Calibri"/>
      <family val="2"/>
    </font>
    <font>
      <sz val="9"/>
      <color rgb="FFFF0000"/>
      <name val="Calibri"/>
      <family val="2"/>
      <scheme val="minor"/>
    </font>
    <font>
      <sz val="9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70AD47"/>
      </patternFill>
    </fill>
    <fill>
      <patternFill patternType="solid">
        <fgColor rgb="FFCCECFF"/>
        <bgColor rgb="FF70AD4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/>
  </cellStyleXfs>
  <cellXfs count="192">
    <xf numFmtId="0" fontId="0" fillId="0" borderId="0" xfId="0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 readingOrder="1"/>
      <protection locked="0"/>
    </xf>
    <xf numFmtId="49" fontId="5" fillId="0" borderId="1" xfId="1" applyNumberFormat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vertical="center" wrapText="1" readingOrder="1"/>
    </xf>
    <xf numFmtId="49" fontId="5" fillId="0" borderId="1" xfId="1" applyNumberFormat="1" applyFont="1" applyBorder="1" applyAlignment="1">
      <alignment vertical="center" wrapText="1" readingOrder="1"/>
    </xf>
    <xf numFmtId="0" fontId="10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12" fillId="0" borderId="0" xfId="0" applyFont="1"/>
    <xf numFmtId="0" fontId="12" fillId="2" borderId="0" xfId="0" applyFont="1" applyFill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7" xfId="0" applyFont="1" applyBorder="1" applyAlignment="1" applyProtection="1">
      <alignment horizontal="left" vertical="center" wrapText="1" readingOrder="1"/>
      <protection locked="0"/>
    </xf>
    <xf numFmtId="0" fontId="9" fillId="0" borderId="7" xfId="0" applyFont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/>
    <xf numFmtId="0" fontId="13" fillId="2" borderId="0" xfId="0" applyFont="1" applyFill="1"/>
    <xf numFmtId="0" fontId="6" fillId="2" borderId="0" xfId="0" applyFont="1" applyFill="1"/>
    <xf numFmtId="0" fontId="15" fillId="2" borderId="1" xfId="1" applyFont="1" applyFill="1" applyBorder="1" applyAlignment="1">
      <alignment vertical="center" wrapText="1" readingOrder="1"/>
    </xf>
    <xf numFmtId="0" fontId="15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 readingOrder="1"/>
    </xf>
    <xf numFmtId="0" fontId="15" fillId="2" borderId="1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2" borderId="0" xfId="0" applyFont="1" applyFill="1" applyBorder="1"/>
    <xf numFmtId="0" fontId="15" fillId="2" borderId="0" xfId="0" applyFont="1" applyFill="1"/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left" vertical="center" wrapText="1" readingOrder="1"/>
      <protection locked="0"/>
    </xf>
    <xf numFmtId="0" fontId="16" fillId="0" borderId="0" xfId="0" applyFont="1"/>
    <xf numFmtId="0" fontId="16" fillId="2" borderId="0" xfId="0" applyFont="1" applyFill="1"/>
    <xf numFmtId="49" fontId="4" fillId="2" borderId="1" xfId="1" applyNumberFormat="1" applyFont="1" applyFill="1" applyBorder="1" applyAlignment="1">
      <alignment vertical="center" wrapText="1" readingOrder="1"/>
    </xf>
    <xf numFmtId="0" fontId="4" fillId="2" borderId="1" xfId="0" applyFont="1" applyFill="1" applyBorder="1" applyAlignment="1" applyProtection="1">
      <alignment horizontal="left" vertical="center" wrapText="1" readingOrder="1"/>
      <protection locked="0"/>
    </xf>
    <xf numFmtId="49" fontId="4" fillId="2" borderId="1" xfId="1" applyNumberFormat="1" applyFont="1" applyFill="1" applyBorder="1" applyAlignment="1">
      <alignment horizontal="center" vertical="center" wrapText="1" readingOrder="1"/>
    </xf>
    <xf numFmtId="0" fontId="4" fillId="2" borderId="1" xfId="1" applyFont="1" applyFill="1" applyBorder="1" applyAlignment="1">
      <alignment vertical="center" wrapText="1" readingOrder="1"/>
    </xf>
    <xf numFmtId="0" fontId="17" fillId="0" borderId="0" xfId="0" applyFont="1"/>
    <xf numFmtId="0" fontId="17" fillId="2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49" fontId="15" fillId="2" borderId="3" xfId="1" applyNumberFormat="1" applyFont="1" applyFill="1" applyBorder="1" applyAlignment="1">
      <alignment horizontal="center" vertical="center" wrapText="1" readingOrder="1"/>
    </xf>
    <xf numFmtId="0" fontId="15" fillId="2" borderId="3" xfId="0" applyFont="1" applyFill="1" applyBorder="1" applyAlignment="1">
      <alignment horizontal="center" vertical="center" wrapText="1"/>
    </xf>
    <xf numFmtId="49" fontId="15" fillId="2" borderId="1" xfId="1" applyNumberFormat="1" applyFont="1" applyFill="1" applyBorder="1" applyAlignment="1">
      <alignment horizontal="center" vertical="center" wrapText="1" readingOrder="1"/>
    </xf>
    <xf numFmtId="0" fontId="1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49" fontId="15" fillId="2" borderId="4" xfId="1" applyNumberFormat="1" applyFont="1" applyFill="1" applyBorder="1" applyAlignment="1">
      <alignment horizontal="center" vertical="center" wrapText="1" readingOrder="1"/>
    </xf>
    <xf numFmtId="0" fontId="15" fillId="2" borderId="4" xfId="1" applyFont="1" applyFill="1" applyBorder="1" applyAlignment="1">
      <alignment vertical="center" wrapText="1" readingOrder="1"/>
    </xf>
    <xf numFmtId="1" fontId="18" fillId="0" borderId="1" xfId="1" applyNumberFormat="1" applyFont="1" applyBorder="1" applyAlignment="1">
      <alignment horizontal="center" vertical="center" readingOrder="1"/>
    </xf>
    <xf numFmtId="164" fontId="15" fillId="2" borderId="3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49" fontId="15" fillId="2" borderId="1" xfId="1" applyNumberFormat="1" applyFont="1" applyFill="1" applyBorder="1" applyAlignment="1">
      <alignment horizontal="left" vertical="center" wrapText="1" readingOrder="1"/>
    </xf>
    <xf numFmtId="0" fontId="15" fillId="2" borderId="1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 applyProtection="1">
      <alignment horizontal="left" vertical="center" wrapText="1" readingOrder="1"/>
      <protection locked="0"/>
    </xf>
    <xf numFmtId="49" fontId="4" fillId="0" borderId="1" xfId="1" applyNumberFormat="1" applyFont="1" applyBorder="1" applyAlignment="1">
      <alignment horizontal="left" vertical="center" wrapText="1" readingOrder="1"/>
    </xf>
    <xf numFmtId="0" fontId="15" fillId="2" borderId="1" xfId="1" applyFont="1" applyFill="1" applyBorder="1" applyAlignment="1">
      <alignment horizontal="left" vertical="center" wrapText="1" readingOrder="1"/>
    </xf>
    <xf numFmtId="0" fontId="10" fillId="0" borderId="0" xfId="0" applyFont="1" applyAlignment="1">
      <alignment horizontal="left"/>
    </xf>
    <xf numFmtId="164" fontId="4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left" vertical="center" wrapText="1" readingOrder="1"/>
      <protection locked="0"/>
    </xf>
    <xf numFmtId="0" fontId="4" fillId="0" borderId="1" xfId="1" applyFont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readingOrder="1"/>
    </xf>
    <xf numFmtId="1" fontId="4" fillId="0" borderId="1" xfId="1" applyNumberFormat="1" applyFont="1" applyBorder="1" applyAlignment="1">
      <alignment horizontal="center" vertical="center" readingOrder="1"/>
    </xf>
    <xf numFmtId="0" fontId="4" fillId="0" borderId="0" xfId="0" applyFont="1" applyAlignment="1">
      <alignment horizontal="left"/>
    </xf>
    <xf numFmtId="49" fontId="4" fillId="2" borderId="1" xfId="1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 applyProtection="1">
      <alignment vertical="center" wrapText="1" readingOrder="1"/>
      <protection locked="0"/>
    </xf>
    <xf numFmtId="0" fontId="20" fillId="0" borderId="1" xfId="1" applyFont="1" applyBorder="1" applyAlignment="1">
      <alignment vertical="center" wrapText="1" readingOrder="1"/>
    </xf>
    <xf numFmtId="0" fontId="21" fillId="0" borderId="1" xfId="0" applyFont="1" applyBorder="1" applyAlignment="1" applyProtection="1">
      <alignment horizontal="left"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 applyProtection="1">
      <alignment horizontal="left" vertical="center" wrapText="1" readingOrder="1"/>
      <protection locked="0"/>
    </xf>
    <xf numFmtId="49" fontId="20" fillId="2" borderId="1" xfId="1" applyNumberFormat="1" applyFont="1" applyFill="1" applyBorder="1" applyAlignment="1">
      <alignment horizontal="center" vertical="center" wrapText="1" readingOrder="1"/>
    </xf>
    <xf numFmtId="49" fontId="20" fillId="0" borderId="1" xfId="1" applyNumberFormat="1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49" fontId="20" fillId="2" borderId="1" xfId="1" applyNumberFormat="1" applyFont="1" applyFill="1" applyBorder="1" applyAlignment="1">
      <alignment horizontal="left" vertical="center" wrapText="1" readingOrder="1"/>
    </xf>
    <xf numFmtId="49" fontId="20" fillId="0" borderId="1" xfId="1" applyNumberFormat="1" applyFont="1" applyBorder="1" applyAlignment="1">
      <alignment horizontal="left" vertical="center" wrapText="1" readingOrder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64" fontId="15" fillId="2" borderId="3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5" xfId="0" applyFont="1" applyBorder="1"/>
    <xf numFmtId="0" fontId="12" fillId="0" borderId="2" xfId="0" applyFont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/>
    <xf numFmtId="0" fontId="4" fillId="0" borderId="5" xfId="0" applyFont="1" applyBorder="1"/>
    <xf numFmtId="0" fontId="4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0" fontId="4" fillId="0" borderId="1" xfId="0" applyFont="1" applyBorder="1" applyAlignment="1"/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0" fontId="6" fillId="0" borderId="6" xfId="0" applyFont="1" applyBorder="1"/>
    <xf numFmtId="0" fontId="6" fillId="0" borderId="5" xfId="0" applyFont="1" applyBorder="1"/>
    <xf numFmtId="0" fontId="6" fillId="0" borderId="2" xfId="0" applyFont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64" fontId="6" fillId="0" borderId="1" xfId="0" applyNumberFormat="1" applyFont="1" applyFill="1" applyBorder="1" applyAlignment="1">
      <alignment horizontal="center" vertical="center" wrapText="1"/>
    </xf>
    <xf numFmtId="49" fontId="20" fillId="2" borderId="1" xfId="1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 wrapText="1"/>
    </xf>
    <xf numFmtId="49" fontId="22" fillId="0" borderId="7" xfId="1" applyNumberFormat="1" applyFont="1" applyFill="1" applyBorder="1" applyAlignment="1">
      <alignment vertical="center" wrapText="1" readingOrder="1"/>
    </xf>
  </cellXfs>
  <cellStyles count="2">
    <cellStyle name="Normal 2" xfId="1" xr:uid="{B2F20D1E-1F2E-402E-91A3-1E2208BEEC17}"/>
    <cellStyle name="Normalno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A361-09B3-45D2-8293-477495667380}">
  <dimension ref="A1:N30"/>
  <sheetViews>
    <sheetView topLeftCell="A19" workbookViewId="0">
      <selection activeCell="M18" sqref="M18"/>
    </sheetView>
  </sheetViews>
  <sheetFormatPr defaultRowHeight="14.4" x14ac:dyDescent="0.3"/>
  <cols>
    <col min="1" max="1" width="10.5546875" customWidth="1"/>
    <col min="2" max="2" width="11.21875" style="14" customWidth="1"/>
    <col min="3" max="3" width="8.88671875" style="14"/>
    <col min="4" max="4" width="8.21875" style="14" customWidth="1"/>
    <col min="5" max="5" width="10.77734375" style="14" customWidth="1"/>
    <col min="6" max="6" width="31" style="15" customWidth="1"/>
    <col min="7" max="7" width="23.33203125" style="74" customWidth="1"/>
    <col min="8" max="8" width="7.5546875" style="16" customWidth="1"/>
    <col min="9" max="9" width="8.88671875" style="14"/>
    <col min="10" max="10" width="9.5546875" style="14" customWidth="1"/>
    <col min="11" max="11" width="8.88671875" style="33"/>
  </cols>
  <sheetData>
    <row r="1" spans="1:14" x14ac:dyDescent="0.3">
      <c r="A1" s="5" t="s">
        <v>0</v>
      </c>
      <c r="B1" s="17"/>
      <c r="C1" s="17"/>
      <c r="D1" s="17"/>
      <c r="E1" s="17"/>
      <c r="F1" s="18"/>
      <c r="G1" s="68"/>
      <c r="H1" s="58"/>
      <c r="I1" s="17"/>
      <c r="J1" s="17"/>
    </row>
    <row r="2" spans="1:14" x14ac:dyDescent="0.3">
      <c r="A2" s="5" t="s">
        <v>1</v>
      </c>
      <c r="B2" s="17"/>
      <c r="C2" s="17"/>
      <c r="D2" s="17"/>
      <c r="E2" s="17"/>
      <c r="F2" s="18"/>
      <c r="G2" s="68"/>
      <c r="H2" s="58"/>
      <c r="I2" s="17"/>
      <c r="J2" s="17"/>
    </row>
    <row r="3" spans="1:14" x14ac:dyDescent="0.3">
      <c r="A3" s="5" t="s">
        <v>2</v>
      </c>
      <c r="B3" s="17"/>
      <c r="C3" s="17"/>
      <c r="D3" s="17"/>
      <c r="E3" s="17"/>
      <c r="F3" s="18"/>
      <c r="G3" s="68"/>
      <c r="H3" s="58"/>
      <c r="I3" s="17"/>
      <c r="J3" s="17"/>
    </row>
    <row r="4" spans="1:14" x14ac:dyDescent="0.3">
      <c r="A4" s="5"/>
      <c r="B4" s="17"/>
      <c r="C4" s="17"/>
      <c r="D4" s="17"/>
      <c r="E4" s="17"/>
      <c r="F4" s="18"/>
      <c r="G4" s="68"/>
      <c r="H4" s="58"/>
      <c r="I4" s="17"/>
      <c r="J4" s="17"/>
    </row>
    <row r="5" spans="1:14" x14ac:dyDescent="0.3">
      <c r="A5" s="128" t="s">
        <v>3</v>
      </c>
      <c r="B5" s="128"/>
      <c r="C5" s="128"/>
      <c r="D5" s="128"/>
      <c r="E5" s="128"/>
      <c r="F5" s="128"/>
      <c r="G5" s="128"/>
      <c r="H5" s="58"/>
      <c r="I5" s="17"/>
      <c r="J5" s="17"/>
    </row>
    <row r="6" spans="1:14" x14ac:dyDescent="0.3">
      <c r="A6" s="128"/>
      <c r="B6" s="128"/>
      <c r="C6" s="128"/>
      <c r="D6" s="128"/>
      <c r="E6" s="128"/>
      <c r="F6" s="128"/>
      <c r="G6" s="128"/>
      <c r="H6" s="58"/>
      <c r="I6" s="17"/>
      <c r="J6" s="17"/>
    </row>
    <row r="7" spans="1:14" x14ac:dyDescent="0.3">
      <c r="A7" s="5"/>
      <c r="B7" s="17"/>
      <c r="C7" s="17"/>
      <c r="D7" s="17"/>
      <c r="E7" s="17"/>
      <c r="F7" s="18"/>
      <c r="G7" s="68"/>
      <c r="H7" s="58"/>
      <c r="I7" s="17"/>
      <c r="J7" s="17"/>
    </row>
    <row r="8" spans="1:14" ht="24" x14ac:dyDescent="0.3">
      <c r="A8" s="118" t="s">
        <v>4</v>
      </c>
      <c r="B8" s="116" t="s">
        <v>5</v>
      </c>
      <c r="C8" s="116" t="s">
        <v>6</v>
      </c>
      <c r="D8" s="116" t="s">
        <v>7</v>
      </c>
      <c r="E8" s="116" t="s">
        <v>8</v>
      </c>
      <c r="F8" s="116" t="s">
        <v>9</v>
      </c>
      <c r="G8" s="116" t="s">
        <v>10</v>
      </c>
      <c r="H8" s="116" t="s">
        <v>189</v>
      </c>
      <c r="I8" s="116" t="s">
        <v>27</v>
      </c>
      <c r="J8" s="116" t="s">
        <v>28</v>
      </c>
    </row>
    <row r="9" spans="1:14" ht="42" customHeight="1" x14ac:dyDescent="0.3">
      <c r="A9" s="48" t="s">
        <v>64</v>
      </c>
      <c r="B9" s="48" t="s">
        <v>11</v>
      </c>
      <c r="C9" s="48">
        <v>6038</v>
      </c>
      <c r="D9" s="48">
        <v>3873</v>
      </c>
      <c r="E9" s="47" t="s">
        <v>62</v>
      </c>
      <c r="F9" s="37" t="s">
        <v>99</v>
      </c>
      <c r="G9" s="71" t="s">
        <v>16</v>
      </c>
      <c r="H9" s="48">
        <v>1</v>
      </c>
      <c r="I9" s="62"/>
      <c r="J9" s="63">
        <f>I9*H9</f>
        <v>0</v>
      </c>
      <c r="K9" s="34"/>
      <c r="L9" s="29"/>
      <c r="M9" s="29"/>
      <c r="N9" s="57"/>
    </row>
    <row r="10" spans="1:14" ht="42" customHeight="1" x14ac:dyDescent="0.3">
      <c r="A10" s="46" t="s">
        <v>64</v>
      </c>
      <c r="B10" s="46" t="s">
        <v>11</v>
      </c>
      <c r="C10" s="46">
        <v>6030</v>
      </c>
      <c r="D10" s="136">
        <v>3869</v>
      </c>
      <c r="E10" s="47" t="s">
        <v>98</v>
      </c>
      <c r="F10" s="27" t="s">
        <v>96</v>
      </c>
      <c r="G10" s="69" t="s">
        <v>33</v>
      </c>
      <c r="H10" s="123">
        <v>5</v>
      </c>
      <c r="I10" s="124"/>
      <c r="J10" s="122">
        <f>I10*H10</f>
        <v>0</v>
      </c>
      <c r="K10" s="34"/>
      <c r="L10" s="29"/>
      <c r="M10" s="29"/>
      <c r="N10" s="57"/>
    </row>
    <row r="11" spans="1:14" ht="42" customHeight="1" x14ac:dyDescent="0.3">
      <c r="A11" s="125" t="s">
        <v>64</v>
      </c>
      <c r="B11" s="125" t="s">
        <v>11</v>
      </c>
      <c r="C11" s="125">
        <v>6031</v>
      </c>
      <c r="D11" s="149"/>
      <c r="E11" s="49" t="s">
        <v>98</v>
      </c>
      <c r="F11" s="27" t="s">
        <v>97</v>
      </c>
      <c r="G11" s="69" t="s">
        <v>33</v>
      </c>
      <c r="H11" s="125">
        <v>5</v>
      </c>
      <c r="I11" s="122"/>
      <c r="J11" s="122">
        <f>I11*H11</f>
        <v>0</v>
      </c>
      <c r="K11" s="34"/>
      <c r="L11" s="29"/>
      <c r="M11" s="29"/>
      <c r="N11" s="57"/>
    </row>
    <row r="12" spans="1:14" ht="42" customHeight="1" x14ac:dyDescent="0.3">
      <c r="A12" s="46" t="s">
        <v>64</v>
      </c>
      <c r="B12" s="46" t="s">
        <v>11</v>
      </c>
      <c r="C12" s="46">
        <v>6043</v>
      </c>
      <c r="D12" s="129">
        <v>3876</v>
      </c>
      <c r="E12" s="49" t="s">
        <v>95</v>
      </c>
      <c r="F12" s="37" t="s">
        <v>199</v>
      </c>
      <c r="G12" s="37" t="s">
        <v>37</v>
      </c>
      <c r="H12" s="123">
        <v>9</v>
      </c>
      <c r="I12" s="124"/>
      <c r="J12" s="122">
        <f t="shared" ref="J12:J15" si="0">I12*H12</f>
        <v>0</v>
      </c>
      <c r="K12" s="34"/>
      <c r="L12" s="29"/>
      <c r="M12" s="29"/>
      <c r="N12" s="57"/>
    </row>
    <row r="13" spans="1:14" ht="42" customHeight="1" x14ac:dyDescent="0.3">
      <c r="A13" s="46" t="s">
        <v>64</v>
      </c>
      <c r="B13" s="46" t="s">
        <v>11</v>
      </c>
      <c r="C13" s="46">
        <v>6044</v>
      </c>
      <c r="D13" s="129"/>
      <c r="E13" s="49" t="s">
        <v>95</v>
      </c>
      <c r="F13" s="27" t="s">
        <v>200</v>
      </c>
      <c r="G13" s="69" t="s">
        <v>37</v>
      </c>
      <c r="H13" s="123">
        <v>9</v>
      </c>
      <c r="I13" s="124"/>
      <c r="J13" s="122">
        <f t="shared" si="0"/>
        <v>0</v>
      </c>
      <c r="K13" s="34"/>
      <c r="L13" s="29"/>
      <c r="M13" s="29"/>
      <c r="N13" s="57"/>
    </row>
    <row r="14" spans="1:14" ht="42" customHeight="1" x14ac:dyDescent="0.3">
      <c r="A14" s="46" t="s">
        <v>64</v>
      </c>
      <c r="B14" s="46" t="s">
        <v>11</v>
      </c>
      <c r="C14" s="46">
        <v>6041</v>
      </c>
      <c r="D14" s="136">
        <v>3875</v>
      </c>
      <c r="E14" s="49" t="s">
        <v>95</v>
      </c>
      <c r="F14" s="37" t="s">
        <v>220</v>
      </c>
      <c r="G14" s="37" t="s">
        <v>19</v>
      </c>
      <c r="H14" s="123">
        <v>3</v>
      </c>
      <c r="I14" s="124"/>
      <c r="J14" s="122">
        <f t="shared" si="0"/>
        <v>0</v>
      </c>
      <c r="K14" s="34"/>
      <c r="L14" s="29"/>
      <c r="M14" s="29"/>
      <c r="N14" s="57"/>
    </row>
    <row r="15" spans="1:14" ht="42" customHeight="1" x14ac:dyDescent="0.3">
      <c r="A15" s="46" t="s">
        <v>64</v>
      </c>
      <c r="B15" s="46" t="s">
        <v>11</v>
      </c>
      <c r="C15" s="46">
        <v>6042</v>
      </c>
      <c r="D15" s="149"/>
      <c r="E15" s="49" t="s">
        <v>95</v>
      </c>
      <c r="F15" s="37" t="s">
        <v>221</v>
      </c>
      <c r="G15" s="37" t="s">
        <v>19</v>
      </c>
      <c r="H15" s="123">
        <v>3</v>
      </c>
      <c r="I15" s="124"/>
      <c r="J15" s="122">
        <f t="shared" si="0"/>
        <v>0</v>
      </c>
      <c r="K15" s="34"/>
      <c r="L15" s="29"/>
      <c r="M15" s="29"/>
      <c r="N15" s="57"/>
    </row>
    <row r="16" spans="1:14" ht="45.6" customHeight="1" x14ac:dyDescent="0.3">
      <c r="A16" s="50" t="s">
        <v>64</v>
      </c>
      <c r="B16" s="50" t="s">
        <v>12</v>
      </c>
      <c r="C16" s="50">
        <v>6102</v>
      </c>
      <c r="D16" s="130">
        <v>3926</v>
      </c>
      <c r="E16" s="59" t="s">
        <v>98</v>
      </c>
      <c r="F16" s="60" t="s">
        <v>201</v>
      </c>
      <c r="G16" s="69" t="s">
        <v>203</v>
      </c>
      <c r="H16" s="125">
        <v>5</v>
      </c>
      <c r="I16" s="122"/>
      <c r="J16" s="122">
        <f>I16*H16</f>
        <v>0</v>
      </c>
      <c r="K16" s="34"/>
      <c r="L16" s="29"/>
      <c r="M16" s="29"/>
    </row>
    <row r="17" spans="1:13" ht="38.4" customHeight="1" x14ac:dyDescent="0.3">
      <c r="A17" s="46" t="s">
        <v>64</v>
      </c>
      <c r="B17" s="46" t="s">
        <v>12</v>
      </c>
      <c r="C17" s="46">
        <v>6103</v>
      </c>
      <c r="D17" s="129"/>
      <c r="E17" s="49" t="s">
        <v>98</v>
      </c>
      <c r="F17" s="27" t="s">
        <v>202</v>
      </c>
      <c r="G17" s="69" t="s">
        <v>203</v>
      </c>
      <c r="H17" s="125">
        <v>5</v>
      </c>
      <c r="I17" s="122"/>
      <c r="J17" s="122">
        <f>I17*H17</f>
        <v>0</v>
      </c>
      <c r="K17" s="34"/>
      <c r="L17" s="29"/>
      <c r="M17" s="29"/>
    </row>
    <row r="18" spans="1:13" ht="46.2" customHeight="1" x14ac:dyDescent="0.3">
      <c r="A18" s="46" t="s">
        <v>64</v>
      </c>
      <c r="B18" s="46" t="s">
        <v>12</v>
      </c>
      <c r="C18" s="50">
        <v>6123</v>
      </c>
      <c r="D18" s="50">
        <v>3940</v>
      </c>
      <c r="E18" s="49" t="s">
        <v>95</v>
      </c>
      <c r="F18" s="27" t="s">
        <v>100</v>
      </c>
      <c r="G18" s="69" t="s">
        <v>17</v>
      </c>
      <c r="H18" s="50">
        <v>12</v>
      </c>
      <c r="I18" s="63"/>
      <c r="J18" s="63">
        <f>I18*H18</f>
        <v>0</v>
      </c>
      <c r="K18" s="34"/>
      <c r="L18" s="29"/>
      <c r="M18" s="29"/>
    </row>
    <row r="19" spans="1:13" ht="36" x14ac:dyDescent="0.3">
      <c r="A19" s="46" t="s">
        <v>64</v>
      </c>
      <c r="B19" s="46" t="s">
        <v>12</v>
      </c>
      <c r="C19" s="46">
        <v>6108</v>
      </c>
      <c r="D19" s="129">
        <v>3930</v>
      </c>
      <c r="E19" s="49" t="s">
        <v>62</v>
      </c>
      <c r="F19" s="27" t="s">
        <v>101</v>
      </c>
      <c r="G19" s="69" t="s">
        <v>20</v>
      </c>
      <c r="H19" s="125">
        <v>1</v>
      </c>
      <c r="I19" s="122"/>
      <c r="J19" s="122">
        <f>I19*H19</f>
        <v>0</v>
      </c>
      <c r="K19" s="34"/>
      <c r="L19" s="29"/>
      <c r="M19" s="29"/>
    </row>
    <row r="20" spans="1:13" ht="36" x14ac:dyDescent="0.3">
      <c r="A20" s="46" t="s">
        <v>64</v>
      </c>
      <c r="B20" s="46" t="s">
        <v>12</v>
      </c>
      <c r="C20" s="46">
        <v>6109</v>
      </c>
      <c r="D20" s="129"/>
      <c r="E20" s="49" t="s">
        <v>62</v>
      </c>
      <c r="F20" s="27" t="s">
        <v>102</v>
      </c>
      <c r="G20" s="69" t="s">
        <v>20</v>
      </c>
      <c r="H20" s="125">
        <v>1</v>
      </c>
      <c r="I20" s="122"/>
      <c r="J20" s="122">
        <f>I20*H20</f>
        <v>0</v>
      </c>
      <c r="K20" s="34"/>
      <c r="L20" s="29"/>
      <c r="M20" s="29"/>
    </row>
    <row r="21" spans="1:13" ht="50.4" customHeight="1" x14ac:dyDescent="0.3">
      <c r="A21" s="46" t="s">
        <v>64</v>
      </c>
      <c r="B21" s="46" t="s">
        <v>13</v>
      </c>
      <c r="C21" s="61">
        <v>6151</v>
      </c>
      <c r="D21" s="61">
        <v>3966</v>
      </c>
      <c r="E21" s="49" t="s">
        <v>95</v>
      </c>
      <c r="F21" s="65" t="s">
        <v>222</v>
      </c>
      <c r="G21" s="72" t="s">
        <v>223</v>
      </c>
      <c r="H21" s="46">
        <v>7</v>
      </c>
      <c r="I21" s="63"/>
      <c r="J21" s="63">
        <f t="shared" ref="J21:J26" si="1">I21*H21</f>
        <v>0</v>
      </c>
      <c r="K21" s="34"/>
      <c r="L21" s="29"/>
      <c r="M21" s="29"/>
    </row>
    <row r="22" spans="1:13" ht="48" x14ac:dyDescent="0.3">
      <c r="A22" s="46" t="s">
        <v>64</v>
      </c>
      <c r="B22" s="46" t="s">
        <v>13</v>
      </c>
      <c r="C22" s="46">
        <v>6144</v>
      </c>
      <c r="D22" s="46">
        <v>3960</v>
      </c>
      <c r="E22" s="49" t="s">
        <v>98</v>
      </c>
      <c r="F22" s="27" t="s">
        <v>204</v>
      </c>
      <c r="G22" s="73" t="s">
        <v>204</v>
      </c>
      <c r="H22" s="46">
        <v>4</v>
      </c>
      <c r="I22" s="63"/>
      <c r="J22" s="63">
        <f t="shared" si="1"/>
        <v>0</v>
      </c>
      <c r="K22" s="34"/>
      <c r="L22" s="29"/>
      <c r="M22" s="29"/>
    </row>
    <row r="23" spans="1:13" ht="36" x14ac:dyDescent="0.3">
      <c r="A23" s="46" t="s">
        <v>64</v>
      </c>
      <c r="B23" s="46" t="s">
        <v>13</v>
      </c>
      <c r="C23" s="46">
        <v>6150</v>
      </c>
      <c r="D23" s="46">
        <v>3965</v>
      </c>
      <c r="E23" s="49" t="s">
        <v>95</v>
      </c>
      <c r="F23" s="27" t="s">
        <v>104</v>
      </c>
      <c r="G23" s="69" t="s">
        <v>18</v>
      </c>
      <c r="H23" s="46">
        <v>5</v>
      </c>
      <c r="I23" s="63"/>
      <c r="J23" s="63">
        <f t="shared" si="1"/>
        <v>0</v>
      </c>
      <c r="K23" s="34"/>
      <c r="L23" s="29"/>
      <c r="M23" s="29"/>
    </row>
    <row r="24" spans="1:13" ht="36" x14ac:dyDescent="0.3">
      <c r="A24" s="46" t="s">
        <v>64</v>
      </c>
      <c r="B24" s="46" t="s">
        <v>13</v>
      </c>
      <c r="C24" s="46">
        <v>6149</v>
      </c>
      <c r="D24" s="46">
        <v>3964</v>
      </c>
      <c r="E24" s="49" t="s">
        <v>62</v>
      </c>
      <c r="F24" s="27" t="s">
        <v>105</v>
      </c>
      <c r="G24" s="69" t="s">
        <v>21</v>
      </c>
      <c r="H24" s="46">
        <v>1</v>
      </c>
      <c r="I24" s="63"/>
      <c r="J24" s="63">
        <f t="shared" si="1"/>
        <v>0</v>
      </c>
      <c r="K24" s="34"/>
      <c r="L24" s="29"/>
      <c r="M24" s="29"/>
    </row>
    <row r="25" spans="1:13" ht="58.2" customHeight="1" x14ac:dyDescent="0.3">
      <c r="A25" s="46" t="s">
        <v>64</v>
      </c>
      <c r="B25" s="46" t="s">
        <v>22</v>
      </c>
      <c r="C25" s="46">
        <v>5993</v>
      </c>
      <c r="D25" s="46">
        <v>3833</v>
      </c>
      <c r="E25" s="46" t="s">
        <v>23</v>
      </c>
      <c r="F25" s="27" t="s">
        <v>148</v>
      </c>
      <c r="G25" s="70" t="s">
        <v>24</v>
      </c>
      <c r="H25" s="46">
        <v>18</v>
      </c>
      <c r="I25" s="63"/>
      <c r="J25" s="63">
        <f t="shared" si="1"/>
        <v>0</v>
      </c>
      <c r="K25" s="34"/>
      <c r="L25" s="29"/>
      <c r="M25" s="29"/>
    </row>
    <row r="26" spans="1:13" ht="30.6" customHeight="1" x14ac:dyDescent="0.3">
      <c r="A26" s="46" t="s">
        <v>64</v>
      </c>
      <c r="B26" s="32" t="s">
        <v>25</v>
      </c>
      <c r="C26" s="46">
        <v>7115</v>
      </c>
      <c r="D26" s="46">
        <v>4851</v>
      </c>
      <c r="E26" s="46" t="s">
        <v>26</v>
      </c>
      <c r="F26" s="27" t="s">
        <v>149</v>
      </c>
      <c r="G26" s="70" t="s">
        <v>81</v>
      </c>
      <c r="H26" s="32">
        <v>10</v>
      </c>
      <c r="I26" s="64"/>
      <c r="J26" s="63">
        <f t="shared" si="1"/>
        <v>0</v>
      </c>
      <c r="K26" s="34"/>
      <c r="L26" s="29"/>
      <c r="M26" s="29"/>
    </row>
    <row r="27" spans="1:13" x14ac:dyDescent="0.3">
      <c r="A27" s="1"/>
      <c r="B27" s="17"/>
      <c r="C27" s="17"/>
      <c r="D27" s="17"/>
      <c r="E27" s="17"/>
      <c r="F27" s="18"/>
      <c r="G27" s="131" t="s">
        <v>29</v>
      </c>
      <c r="H27" s="132"/>
      <c r="I27" s="133"/>
      <c r="J27" s="67">
        <f>SUM(J9:J26)</f>
        <v>0</v>
      </c>
    </row>
    <row r="28" spans="1:13" x14ac:dyDescent="0.3">
      <c r="A28" s="5"/>
      <c r="B28" s="17"/>
      <c r="C28" s="17"/>
      <c r="D28" s="17"/>
      <c r="E28" s="17"/>
      <c r="F28" s="18"/>
      <c r="G28" s="134" t="s">
        <v>30</v>
      </c>
      <c r="H28" s="132"/>
      <c r="I28" s="133"/>
      <c r="J28" s="67">
        <f>J27*0.05</f>
        <v>0</v>
      </c>
    </row>
    <row r="29" spans="1:13" x14ac:dyDescent="0.3">
      <c r="A29" s="5"/>
      <c r="B29" s="17"/>
      <c r="C29" s="17"/>
      <c r="D29" s="17"/>
      <c r="E29" s="17"/>
      <c r="F29" s="18"/>
      <c r="G29" s="131" t="s">
        <v>31</v>
      </c>
      <c r="H29" s="132"/>
      <c r="I29" s="133"/>
      <c r="J29" s="67"/>
    </row>
    <row r="30" spans="1:13" x14ac:dyDescent="0.3">
      <c r="A30" s="5"/>
      <c r="B30" s="17"/>
      <c r="C30" s="17"/>
      <c r="D30" s="17"/>
      <c r="E30" s="17"/>
      <c r="F30" s="18"/>
      <c r="G30" s="131" t="s">
        <v>32</v>
      </c>
      <c r="H30" s="132"/>
      <c r="I30" s="133"/>
      <c r="J30" s="67">
        <f>SUM(J27:J28)</f>
        <v>0</v>
      </c>
    </row>
  </sheetData>
  <mergeCells count="10">
    <mergeCell ref="G28:I28"/>
    <mergeCell ref="G29:I29"/>
    <mergeCell ref="G30:I30"/>
    <mergeCell ref="D19:D20"/>
    <mergeCell ref="A5:G6"/>
    <mergeCell ref="D16:D17"/>
    <mergeCell ref="G27:I27"/>
    <mergeCell ref="D12:D13"/>
    <mergeCell ref="D10:D11"/>
    <mergeCell ref="D14:D15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AEE4-E923-4F15-A9CA-48C62C1FA213}">
  <dimension ref="A1:M32"/>
  <sheetViews>
    <sheetView topLeftCell="A22" workbookViewId="0">
      <selection activeCell="L25" sqref="L25"/>
    </sheetView>
  </sheetViews>
  <sheetFormatPr defaultRowHeight="14.4" x14ac:dyDescent="0.3"/>
  <cols>
    <col min="1" max="1" width="10.5546875" style="17" customWidth="1"/>
    <col min="2" max="2" width="12.44140625" style="17" customWidth="1"/>
    <col min="3" max="4" width="8.88671875" style="17"/>
    <col min="5" max="5" width="9.109375" style="17" customWidth="1"/>
    <col min="6" max="6" width="28.109375" style="17" customWidth="1"/>
    <col min="7" max="7" width="24.109375" style="68" customWidth="1"/>
    <col min="8" max="8" width="8.88671875" style="19"/>
    <col min="9" max="10" width="8.88671875" style="17"/>
    <col min="11" max="11" width="8.88671875" style="38"/>
    <col min="12" max="12" width="8.88671875" style="17"/>
  </cols>
  <sheetData>
    <row r="1" spans="1:13" x14ac:dyDescent="0.3">
      <c r="A1" s="17" t="s">
        <v>0</v>
      </c>
    </row>
    <row r="2" spans="1:13" x14ac:dyDescent="0.3">
      <c r="A2" s="17" t="s">
        <v>1</v>
      </c>
    </row>
    <row r="3" spans="1:13" x14ac:dyDescent="0.3">
      <c r="A3" s="17" t="s">
        <v>2</v>
      </c>
    </row>
    <row r="5" spans="1:13" x14ac:dyDescent="0.3">
      <c r="A5" s="138" t="s">
        <v>190</v>
      </c>
      <c r="B5" s="138"/>
      <c r="C5" s="138"/>
      <c r="D5" s="138"/>
      <c r="E5" s="138"/>
      <c r="F5" s="138"/>
      <c r="G5" s="138"/>
    </row>
    <row r="6" spans="1:13" x14ac:dyDescent="0.3">
      <c r="A6" s="138"/>
      <c r="B6" s="138"/>
      <c r="C6" s="138"/>
      <c r="D6" s="138"/>
      <c r="E6" s="138"/>
      <c r="F6" s="138"/>
      <c r="G6" s="138"/>
    </row>
    <row r="7" spans="1:13" ht="13.8" customHeight="1" x14ac:dyDescent="0.3">
      <c r="C7" s="139"/>
      <c r="D7" s="139"/>
      <c r="E7" s="139"/>
      <c r="F7" s="139"/>
    </row>
    <row r="8" spans="1:13" hidden="1" x14ac:dyDescent="0.3"/>
    <row r="9" spans="1:13" hidden="1" x14ac:dyDescent="0.3"/>
    <row r="10" spans="1:13" ht="24" x14ac:dyDescent="0.3">
      <c r="A10" s="116" t="s">
        <v>4</v>
      </c>
      <c r="B10" s="116" t="s">
        <v>5</v>
      </c>
      <c r="C10" s="116" t="s">
        <v>6</v>
      </c>
      <c r="D10" s="116" t="s">
        <v>7</v>
      </c>
      <c r="E10" s="116" t="s">
        <v>8</v>
      </c>
      <c r="F10" s="116" t="s">
        <v>9</v>
      </c>
      <c r="G10" s="117" t="s">
        <v>10</v>
      </c>
      <c r="H10" s="116" t="s">
        <v>189</v>
      </c>
      <c r="I10" s="116" t="s">
        <v>27</v>
      </c>
      <c r="J10" s="116" t="s">
        <v>28</v>
      </c>
    </row>
    <row r="11" spans="1:13" ht="48.6" customHeight="1" x14ac:dyDescent="0.3">
      <c r="A11" s="30" t="s">
        <v>65</v>
      </c>
      <c r="B11" s="30" t="s">
        <v>11</v>
      </c>
      <c r="C11" s="30">
        <v>6577</v>
      </c>
      <c r="D11" s="129">
        <v>4361</v>
      </c>
      <c r="E11" s="31" t="s">
        <v>98</v>
      </c>
      <c r="F11" s="27" t="s">
        <v>106</v>
      </c>
      <c r="G11" s="69" t="s">
        <v>33</v>
      </c>
      <c r="H11" s="125">
        <v>4</v>
      </c>
      <c r="I11" s="122"/>
      <c r="J11" s="122">
        <f>I11*H11</f>
        <v>0</v>
      </c>
      <c r="K11" s="39"/>
      <c r="L11" s="35"/>
      <c r="M11" s="29"/>
    </row>
    <row r="12" spans="1:13" ht="51" customHeight="1" x14ac:dyDescent="0.3">
      <c r="A12" s="30" t="s">
        <v>65</v>
      </c>
      <c r="B12" s="30" t="s">
        <v>11</v>
      </c>
      <c r="C12" s="30">
        <v>6578</v>
      </c>
      <c r="D12" s="129"/>
      <c r="E12" s="31" t="s">
        <v>98</v>
      </c>
      <c r="F12" s="27" t="s">
        <v>107</v>
      </c>
      <c r="G12" s="69" t="s">
        <v>33</v>
      </c>
      <c r="H12" s="125">
        <v>4</v>
      </c>
      <c r="I12" s="122"/>
      <c r="J12" s="122">
        <f>I12*H12</f>
        <v>0</v>
      </c>
      <c r="K12" s="39"/>
      <c r="L12" s="35"/>
      <c r="M12" s="29"/>
    </row>
    <row r="13" spans="1:13" ht="54.6" customHeight="1" x14ac:dyDescent="0.3">
      <c r="A13" s="30" t="s">
        <v>65</v>
      </c>
      <c r="B13" s="30" t="s">
        <v>11</v>
      </c>
      <c r="C13" s="30">
        <v>7071</v>
      </c>
      <c r="D13" s="30">
        <v>4809</v>
      </c>
      <c r="E13" s="36" t="s">
        <v>95</v>
      </c>
      <c r="F13" s="37" t="s">
        <v>108</v>
      </c>
      <c r="G13" s="37" t="s">
        <v>19</v>
      </c>
      <c r="H13" s="28">
        <v>2</v>
      </c>
      <c r="I13" s="63"/>
      <c r="J13" s="63">
        <f>I13*H13</f>
        <v>0</v>
      </c>
      <c r="K13" s="39"/>
      <c r="L13" s="35"/>
      <c r="M13" s="29"/>
    </row>
    <row r="14" spans="1:13" ht="55.2" customHeight="1" x14ac:dyDescent="0.3">
      <c r="A14" s="30" t="s">
        <v>65</v>
      </c>
      <c r="B14" s="30" t="s">
        <v>11</v>
      </c>
      <c r="C14" s="30">
        <v>7087</v>
      </c>
      <c r="D14" s="30">
        <v>4825</v>
      </c>
      <c r="E14" s="36" t="s">
        <v>95</v>
      </c>
      <c r="F14" s="37" t="s">
        <v>109</v>
      </c>
      <c r="G14" s="37" t="s">
        <v>37</v>
      </c>
      <c r="H14" s="28">
        <v>2</v>
      </c>
      <c r="I14" s="63"/>
      <c r="J14" s="63">
        <f>I14*H14</f>
        <v>0</v>
      </c>
      <c r="K14" s="39"/>
      <c r="L14" s="35"/>
      <c r="M14" s="29"/>
    </row>
    <row r="15" spans="1:13" ht="41.4" customHeight="1" x14ac:dyDescent="0.3">
      <c r="A15" s="30" t="s">
        <v>65</v>
      </c>
      <c r="B15" s="30" t="s">
        <v>11</v>
      </c>
      <c r="C15" s="30">
        <v>7168</v>
      </c>
      <c r="D15" s="129">
        <v>4678</v>
      </c>
      <c r="E15" s="36" t="s">
        <v>62</v>
      </c>
      <c r="F15" s="37" t="s">
        <v>110</v>
      </c>
      <c r="G15" s="37" t="s">
        <v>16</v>
      </c>
      <c r="H15" s="125">
        <v>11</v>
      </c>
      <c r="I15" s="122"/>
      <c r="J15" s="122">
        <f>I15*H15</f>
        <v>0</v>
      </c>
      <c r="K15" s="39"/>
      <c r="L15" s="35"/>
      <c r="M15" s="29"/>
    </row>
    <row r="16" spans="1:13" ht="39.6" customHeight="1" x14ac:dyDescent="0.3">
      <c r="A16" s="30" t="s">
        <v>65</v>
      </c>
      <c r="B16" s="30" t="s">
        <v>11</v>
      </c>
      <c r="C16" s="30">
        <v>7169</v>
      </c>
      <c r="D16" s="129"/>
      <c r="E16" s="36" t="s">
        <v>62</v>
      </c>
      <c r="F16" s="37" t="s">
        <v>111</v>
      </c>
      <c r="G16" s="37" t="s">
        <v>16</v>
      </c>
      <c r="H16" s="125">
        <v>11</v>
      </c>
      <c r="I16" s="122"/>
      <c r="J16" s="122"/>
      <c r="K16" s="39"/>
      <c r="L16" s="35"/>
      <c r="M16" s="29"/>
    </row>
    <row r="17" spans="1:13" ht="44.4" customHeight="1" x14ac:dyDescent="0.3">
      <c r="A17" s="30" t="s">
        <v>65</v>
      </c>
      <c r="B17" s="30" t="s">
        <v>12</v>
      </c>
      <c r="C17" s="30">
        <v>6548</v>
      </c>
      <c r="D17" s="129">
        <v>4336</v>
      </c>
      <c r="E17" s="31" t="s">
        <v>98</v>
      </c>
      <c r="F17" s="27" t="s">
        <v>112</v>
      </c>
      <c r="G17" s="69" t="s">
        <v>34</v>
      </c>
      <c r="H17" s="129">
        <v>4</v>
      </c>
      <c r="I17" s="135"/>
      <c r="J17" s="135">
        <f>I17*H17</f>
        <v>0</v>
      </c>
      <c r="K17" s="39"/>
      <c r="L17" s="35"/>
      <c r="M17" s="29"/>
    </row>
    <row r="18" spans="1:13" ht="42.6" customHeight="1" x14ac:dyDescent="0.3">
      <c r="A18" s="30" t="s">
        <v>65</v>
      </c>
      <c r="B18" s="30" t="s">
        <v>12</v>
      </c>
      <c r="C18" s="30">
        <v>6549</v>
      </c>
      <c r="D18" s="129"/>
      <c r="E18" s="31" t="s">
        <v>98</v>
      </c>
      <c r="F18" s="27" t="s">
        <v>113</v>
      </c>
      <c r="G18" s="69" t="s">
        <v>34</v>
      </c>
      <c r="H18" s="129"/>
      <c r="I18" s="135"/>
      <c r="J18" s="135"/>
      <c r="K18" s="39"/>
      <c r="L18" s="35"/>
      <c r="M18" s="29"/>
    </row>
    <row r="19" spans="1:13" ht="49.8" customHeight="1" x14ac:dyDescent="0.3">
      <c r="A19" s="30" t="s">
        <v>65</v>
      </c>
      <c r="B19" s="30" t="s">
        <v>12</v>
      </c>
      <c r="C19" s="30">
        <v>7059</v>
      </c>
      <c r="D19" s="30">
        <v>4799</v>
      </c>
      <c r="E19" s="31" t="s">
        <v>95</v>
      </c>
      <c r="F19" s="27" t="s">
        <v>114</v>
      </c>
      <c r="G19" s="69" t="s">
        <v>17</v>
      </c>
      <c r="H19" s="28">
        <v>4</v>
      </c>
      <c r="I19" s="63"/>
      <c r="J19" s="63">
        <f>I19*H19</f>
        <v>0</v>
      </c>
      <c r="K19" s="39"/>
      <c r="L19" s="39"/>
      <c r="M19" s="29"/>
    </row>
    <row r="20" spans="1:13" ht="48.6" customHeight="1" x14ac:dyDescent="0.3">
      <c r="A20" s="30" t="s">
        <v>65</v>
      </c>
      <c r="B20" s="30" t="s">
        <v>12</v>
      </c>
      <c r="C20" s="30">
        <v>7164</v>
      </c>
      <c r="D20" s="129">
        <v>4671</v>
      </c>
      <c r="E20" s="31" t="s">
        <v>62</v>
      </c>
      <c r="F20" s="27" t="s">
        <v>115</v>
      </c>
      <c r="G20" s="69" t="s">
        <v>35</v>
      </c>
      <c r="H20" s="125">
        <v>11</v>
      </c>
      <c r="I20" s="122"/>
      <c r="J20" s="122">
        <f>I20*H20</f>
        <v>0</v>
      </c>
      <c r="K20" s="39"/>
      <c r="L20" s="35"/>
      <c r="M20" s="29"/>
    </row>
    <row r="21" spans="1:13" ht="48.6" customHeight="1" x14ac:dyDescent="0.3">
      <c r="A21" s="30" t="s">
        <v>65</v>
      </c>
      <c r="B21" s="30" t="s">
        <v>12</v>
      </c>
      <c r="C21" s="30">
        <v>7165</v>
      </c>
      <c r="D21" s="129"/>
      <c r="E21" s="31" t="s">
        <v>62</v>
      </c>
      <c r="F21" s="27" t="s">
        <v>116</v>
      </c>
      <c r="G21" s="69" t="s">
        <v>35</v>
      </c>
      <c r="H21" s="125">
        <v>11</v>
      </c>
      <c r="I21" s="122"/>
      <c r="J21" s="122">
        <f>I21*H21</f>
        <v>0</v>
      </c>
      <c r="K21" s="39"/>
      <c r="L21" s="35"/>
      <c r="M21" s="29"/>
    </row>
    <row r="22" spans="1:13" ht="46.2" customHeight="1" x14ac:dyDescent="0.3">
      <c r="A22" s="30" t="s">
        <v>65</v>
      </c>
      <c r="B22" s="30" t="s">
        <v>13</v>
      </c>
      <c r="C22" s="30">
        <v>6565</v>
      </c>
      <c r="D22" s="30">
        <v>4349</v>
      </c>
      <c r="E22" s="31" t="s">
        <v>98</v>
      </c>
      <c r="F22" s="27" t="s">
        <v>117</v>
      </c>
      <c r="G22" s="69" t="s">
        <v>14</v>
      </c>
      <c r="H22" s="28">
        <v>4</v>
      </c>
      <c r="I22" s="63"/>
      <c r="J22" s="63">
        <f>I22*H22</f>
        <v>0</v>
      </c>
      <c r="K22" s="39"/>
      <c r="L22" s="35"/>
      <c r="M22" s="29"/>
    </row>
    <row r="23" spans="1:13" ht="52.8" customHeight="1" x14ac:dyDescent="0.3">
      <c r="A23" s="30" t="s">
        <v>65</v>
      </c>
      <c r="B23" s="30" t="s">
        <v>13</v>
      </c>
      <c r="C23" s="30">
        <v>7007</v>
      </c>
      <c r="D23" s="30">
        <v>4747</v>
      </c>
      <c r="E23" s="31" t="s">
        <v>95</v>
      </c>
      <c r="F23" s="27" t="s">
        <v>118</v>
      </c>
      <c r="G23" s="69" t="s">
        <v>66</v>
      </c>
      <c r="H23" s="28">
        <v>4</v>
      </c>
      <c r="I23" s="63"/>
      <c r="J23" s="63">
        <f>I23*H23</f>
        <v>0</v>
      </c>
      <c r="K23" s="39"/>
      <c r="L23" s="39"/>
      <c r="M23" s="29"/>
    </row>
    <row r="24" spans="1:13" ht="42.6" customHeight="1" x14ac:dyDescent="0.3">
      <c r="A24" s="30" t="s">
        <v>65</v>
      </c>
      <c r="B24" s="30" t="s">
        <v>13</v>
      </c>
      <c r="C24" s="30">
        <v>7160</v>
      </c>
      <c r="D24" s="129">
        <v>4662</v>
      </c>
      <c r="E24" s="31" t="s">
        <v>62</v>
      </c>
      <c r="F24" s="27" t="s">
        <v>119</v>
      </c>
      <c r="G24" s="69" t="s">
        <v>36</v>
      </c>
      <c r="H24" s="125">
        <v>11</v>
      </c>
      <c r="I24" s="122"/>
      <c r="J24" s="122">
        <f>I24*H24</f>
        <v>0</v>
      </c>
      <c r="K24" s="39"/>
      <c r="L24" s="35"/>
      <c r="M24" s="29"/>
    </row>
    <row r="25" spans="1:13" ht="38.4" customHeight="1" x14ac:dyDescent="0.3">
      <c r="A25" s="30" t="s">
        <v>65</v>
      </c>
      <c r="B25" s="30" t="s">
        <v>13</v>
      </c>
      <c r="C25" s="30">
        <v>7161</v>
      </c>
      <c r="D25" s="129"/>
      <c r="E25" s="31" t="s">
        <v>62</v>
      </c>
      <c r="F25" s="27" t="s">
        <v>120</v>
      </c>
      <c r="G25" s="69" t="s">
        <v>36</v>
      </c>
      <c r="H25" s="125">
        <v>11</v>
      </c>
      <c r="I25" s="122"/>
      <c r="J25" s="126">
        <f>I25*H25</f>
        <v>0</v>
      </c>
      <c r="K25" s="39"/>
      <c r="L25" s="35"/>
      <c r="M25" s="29"/>
    </row>
    <row r="26" spans="1:13" ht="42" customHeight="1" x14ac:dyDescent="0.3">
      <c r="A26" s="30" t="s">
        <v>50</v>
      </c>
      <c r="B26" s="30" t="s">
        <v>22</v>
      </c>
      <c r="C26" s="30">
        <v>6897</v>
      </c>
      <c r="D26" s="30">
        <v>4649</v>
      </c>
      <c r="E26" s="30" t="s">
        <v>15</v>
      </c>
      <c r="F26" s="27" t="s">
        <v>144</v>
      </c>
      <c r="G26" s="70" t="s">
        <v>38</v>
      </c>
      <c r="H26" s="28">
        <v>19</v>
      </c>
      <c r="I26" s="63"/>
      <c r="J26" s="63">
        <f>I26*H26</f>
        <v>0</v>
      </c>
      <c r="K26" s="39"/>
      <c r="L26" s="35"/>
      <c r="M26" s="29"/>
    </row>
    <row r="27" spans="1:13" ht="46.2" customHeight="1" x14ac:dyDescent="0.3">
      <c r="A27" s="30" t="s">
        <v>94</v>
      </c>
      <c r="B27" s="30" t="s">
        <v>39</v>
      </c>
      <c r="C27" s="30">
        <v>6721</v>
      </c>
      <c r="D27" s="30">
        <v>4485</v>
      </c>
      <c r="E27" s="31" t="s">
        <v>147</v>
      </c>
      <c r="F27" s="27" t="s">
        <v>146</v>
      </c>
      <c r="G27" s="69" t="s">
        <v>82</v>
      </c>
      <c r="H27" s="28">
        <v>1</v>
      </c>
      <c r="I27" s="63"/>
      <c r="J27" s="63">
        <f>I27*H27</f>
        <v>0</v>
      </c>
      <c r="K27" s="39"/>
      <c r="L27" s="35"/>
      <c r="M27" s="29"/>
    </row>
    <row r="28" spans="1:13" ht="46.2" customHeight="1" x14ac:dyDescent="0.3">
      <c r="A28" s="28" t="s">
        <v>50</v>
      </c>
      <c r="B28" s="28" t="s">
        <v>25</v>
      </c>
      <c r="C28" s="28">
        <v>7116</v>
      </c>
      <c r="D28" s="28">
        <v>4852</v>
      </c>
      <c r="E28" s="28" t="s">
        <v>26</v>
      </c>
      <c r="F28" s="27" t="s">
        <v>145</v>
      </c>
      <c r="G28" s="70" t="s">
        <v>81</v>
      </c>
      <c r="H28" s="28">
        <v>4</v>
      </c>
      <c r="I28" s="63"/>
      <c r="J28" s="63">
        <f>I28*H28</f>
        <v>0</v>
      </c>
      <c r="K28" s="39"/>
      <c r="L28" s="35"/>
      <c r="M28" s="29"/>
    </row>
    <row r="29" spans="1:13" x14ac:dyDescent="0.3">
      <c r="G29" s="131" t="s">
        <v>29</v>
      </c>
      <c r="H29" s="132"/>
      <c r="I29" s="133"/>
      <c r="J29" s="67">
        <f>SUM(J11:J28)</f>
        <v>0</v>
      </c>
    </row>
    <row r="30" spans="1:13" x14ac:dyDescent="0.3">
      <c r="G30" s="134" t="s">
        <v>30</v>
      </c>
      <c r="H30" s="132"/>
      <c r="I30" s="133"/>
      <c r="J30" s="67">
        <f>J29*5/100</f>
        <v>0</v>
      </c>
    </row>
    <row r="31" spans="1:13" x14ac:dyDescent="0.3">
      <c r="G31" s="131" t="s">
        <v>31</v>
      </c>
      <c r="H31" s="132"/>
      <c r="I31" s="133"/>
      <c r="J31" s="67"/>
    </row>
    <row r="32" spans="1:13" x14ac:dyDescent="0.3">
      <c r="G32" s="131" t="s">
        <v>32</v>
      </c>
      <c r="H32" s="132"/>
      <c r="I32" s="133"/>
      <c r="J32" s="67">
        <f>SUM(J29:J30)</f>
        <v>0</v>
      </c>
    </row>
  </sheetData>
  <mergeCells count="14">
    <mergeCell ref="J17:J18"/>
    <mergeCell ref="G31:I31"/>
    <mergeCell ref="G32:I32"/>
    <mergeCell ref="D11:D12"/>
    <mergeCell ref="D15:D16"/>
    <mergeCell ref="D17:D18"/>
    <mergeCell ref="D20:D21"/>
    <mergeCell ref="A5:G6"/>
    <mergeCell ref="C7:F7"/>
    <mergeCell ref="D24:D25"/>
    <mergeCell ref="G29:I29"/>
    <mergeCell ref="G30:I30"/>
    <mergeCell ref="H17:H18"/>
    <mergeCell ref="I17:I18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A212-7582-48EB-BF91-BBF6C4E85A78}">
  <dimension ref="A1:P38"/>
  <sheetViews>
    <sheetView topLeftCell="A22" zoomScaleNormal="100" workbookViewId="0">
      <selection activeCell="L26" sqref="L26"/>
    </sheetView>
  </sheetViews>
  <sheetFormatPr defaultRowHeight="14.4" x14ac:dyDescent="0.3"/>
  <cols>
    <col min="1" max="1" width="10.5546875" style="8" customWidth="1"/>
    <col min="2" max="2" width="10.6640625" style="8" customWidth="1"/>
    <col min="3" max="3" width="8.33203125" style="8" customWidth="1"/>
    <col min="4" max="4" width="8" style="8" customWidth="1"/>
    <col min="5" max="5" width="12.44140625" style="8" customWidth="1"/>
    <col min="6" max="6" width="27.21875" style="8" customWidth="1"/>
    <col min="7" max="7" width="18.109375" style="8" customWidth="1"/>
    <col min="8" max="8" width="8.6640625" style="20" customWidth="1"/>
    <col min="9" max="10" width="8.88671875" style="8"/>
    <col min="11" max="11" width="8.88671875" style="25"/>
    <col min="12" max="12" width="8.88671875" style="24"/>
    <col min="13" max="16" width="8.88671875" style="8"/>
  </cols>
  <sheetData>
    <row r="1" spans="1:13" x14ac:dyDescent="0.3">
      <c r="A1" s="8" t="s">
        <v>0</v>
      </c>
    </row>
    <row r="2" spans="1:13" x14ac:dyDescent="0.3">
      <c r="A2" s="8" t="s">
        <v>1</v>
      </c>
    </row>
    <row r="3" spans="1:13" x14ac:dyDescent="0.3">
      <c r="A3" s="8" t="s">
        <v>2</v>
      </c>
    </row>
    <row r="5" spans="1:13" x14ac:dyDescent="0.3">
      <c r="A5" s="128" t="s">
        <v>191</v>
      </c>
      <c r="B5" s="128"/>
      <c r="C5" s="128"/>
      <c r="D5" s="128"/>
      <c r="E5" s="128"/>
      <c r="F5" s="128"/>
      <c r="G5" s="128"/>
    </row>
    <row r="6" spans="1:13" x14ac:dyDescent="0.3">
      <c r="A6" s="128"/>
      <c r="B6" s="128"/>
      <c r="C6" s="128"/>
      <c r="D6" s="128"/>
      <c r="E6" s="128"/>
      <c r="F6" s="128"/>
      <c r="G6" s="128"/>
    </row>
    <row r="7" spans="1:13" ht="13.2" customHeight="1" x14ac:dyDescent="0.3">
      <c r="C7" s="144"/>
      <c r="D7" s="144"/>
      <c r="E7" s="144"/>
      <c r="F7" s="144"/>
    </row>
    <row r="8" spans="1:13" hidden="1" x14ac:dyDescent="0.3"/>
    <row r="9" spans="1:13" hidden="1" x14ac:dyDescent="0.3"/>
    <row r="10" spans="1:13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3" ht="62.4" customHeight="1" x14ac:dyDescent="0.3">
      <c r="A11" s="52" t="s">
        <v>67</v>
      </c>
      <c r="B11" s="52" t="s">
        <v>11</v>
      </c>
      <c r="C11" s="52">
        <v>6577</v>
      </c>
      <c r="D11" s="145">
        <v>4361</v>
      </c>
      <c r="E11" s="51" t="s">
        <v>98</v>
      </c>
      <c r="F11" s="43" t="s">
        <v>249</v>
      </c>
      <c r="G11" s="40" t="s">
        <v>33</v>
      </c>
      <c r="H11" s="127">
        <v>1</v>
      </c>
      <c r="I11" s="75"/>
      <c r="J11" s="75">
        <f>I11*H11</f>
        <v>0</v>
      </c>
      <c r="M11" s="24"/>
    </row>
    <row r="12" spans="1:13" ht="51" customHeight="1" x14ac:dyDescent="0.3">
      <c r="A12" s="52" t="s">
        <v>67</v>
      </c>
      <c r="B12" s="52" t="s">
        <v>11</v>
      </c>
      <c r="C12" s="52">
        <v>6578</v>
      </c>
      <c r="D12" s="145"/>
      <c r="E12" s="51" t="s">
        <v>98</v>
      </c>
      <c r="F12" s="43" t="s">
        <v>248</v>
      </c>
      <c r="G12" s="40" t="s">
        <v>33</v>
      </c>
      <c r="H12" s="127">
        <v>1</v>
      </c>
      <c r="I12" s="75"/>
      <c r="J12" s="75">
        <f>I12*H12</f>
        <v>0</v>
      </c>
      <c r="M12" s="24"/>
    </row>
    <row r="13" spans="1:13" ht="65.400000000000006" customHeight="1" x14ac:dyDescent="0.3">
      <c r="A13" s="52" t="s">
        <v>67</v>
      </c>
      <c r="B13" s="52" t="s">
        <v>11</v>
      </c>
      <c r="C13" s="52">
        <v>7088</v>
      </c>
      <c r="D13" s="52">
        <v>4844</v>
      </c>
      <c r="E13" s="51" t="s">
        <v>95</v>
      </c>
      <c r="F13" s="41" t="s">
        <v>121</v>
      </c>
      <c r="G13" s="41" t="s">
        <v>19</v>
      </c>
      <c r="H13" s="52">
        <v>2</v>
      </c>
      <c r="I13" s="75"/>
      <c r="J13" s="75">
        <f>I13*H13</f>
        <v>0</v>
      </c>
      <c r="M13" s="24"/>
    </row>
    <row r="14" spans="1:13" ht="44.4" customHeight="1" x14ac:dyDescent="0.3">
      <c r="A14" s="52" t="s">
        <v>67</v>
      </c>
      <c r="B14" s="52" t="s">
        <v>11</v>
      </c>
      <c r="C14" s="52">
        <v>7170</v>
      </c>
      <c r="D14" s="145">
        <v>4679</v>
      </c>
      <c r="E14" s="51" t="s">
        <v>62</v>
      </c>
      <c r="F14" s="41" t="s">
        <v>250</v>
      </c>
      <c r="G14" s="41" t="s">
        <v>16</v>
      </c>
      <c r="H14" s="127">
        <v>1</v>
      </c>
      <c r="I14" s="75"/>
      <c r="J14" s="75">
        <f>I14*H14</f>
        <v>0</v>
      </c>
      <c r="M14" s="24"/>
    </row>
    <row r="15" spans="1:13" ht="47.4" customHeight="1" x14ac:dyDescent="0.3">
      <c r="A15" s="52" t="s">
        <v>67</v>
      </c>
      <c r="B15" s="52" t="s">
        <v>11</v>
      </c>
      <c r="C15" s="52">
        <v>7171</v>
      </c>
      <c r="D15" s="145"/>
      <c r="E15" s="51" t="s">
        <v>62</v>
      </c>
      <c r="F15" s="41" t="s">
        <v>251</v>
      </c>
      <c r="G15" s="41" t="s">
        <v>16</v>
      </c>
      <c r="H15" s="127">
        <v>1</v>
      </c>
      <c r="I15" s="75"/>
      <c r="J15" s="126">
        <f>I15*H15</f>
        <v>0</v>
      </c>
      <c r="M15" s="24"/>
    </row>
    <row r="16" spans="1:13" ht="47.4" customHeight="1" x14ac:dyDescent="0.3">
      <c r="A16" s="52" t="s">
        <v>67</v>
      </c>
      <c r="B16" s="52" t="s">
        <v>11</v>
      </c>
      <c r="C16" s="79">
        <v>7088</v>
      </c>
      <c r="D16" s="79">
        <v>4826</v>
      </c>
      <c r="E16" s="51" t="s">
        <v>95</v>
      </c>
      <c r="F16" s="80" t="s">
        <v>252</v>
      </c>
      <c r="G16" s="80" t="s">
        <v>37</v>
      </c>
      <c r="H16" s="52">
        <v>1</v>
      </c>
      <c r="I16" s="75"/>
      <c r="J16" s="75">
        <f>I16*H16</f>
        <v>0</v>
      </c>
      <c r="M16" s="24"/>
    </row>
    <row r="17" spans="1:13" ht="47.4" customHeight="1" x14ac:dyDescent="0.3">
      <c r="A17" s="52" t="s">
        <v>67</v>
      </c>
      <c r="B17" s="52" t="s">
        <v>11</v>
      </c>
      <c r="C17" s="79">
        <v>7154</v>
      </c>
      <c r="D17" s="146">
        <v>4656</v>
      </c>
      <c r="E17" s="51" t="s">
        <v>62</v>
      </c>
      <c r="F17" s="80" t="s">
        <v>231</v>
      </c>
      <c r="G17" s="80" t="s">
        <v>197</v>
      </c>
      <c r="H17" s="52">
        <v>14</v>
      </c>
      <c r="I17" s="75"/>
      <c r="J17" s="75">
        <f>I17*H17</f>
        <v>0</v>
      </c>
      <c r="M17" s="24"/>
    </row>
    <row r="18" spans="1:13" ht="47.4" customHeight="1" x14ac:dyDescent="0.3">
      <c r="A18" s="52" t="s">
        <v>67</v>
      </c>
      <c r="B18" s="52" t="s">
        <v>11</v>
      </c>
      <c r="C18" s="79">
        <v>7155</v>
      </c>
      <c r="D18" s="147"/>
      <c r="E18" s="51" t="s">
        <v>62</v>
      </c>
      <c r="F18" s="80" t="s">
        <v>232</v>
      </c>
      <c r="G18" s="80" t="s">
        <v>197</v>
      </c>
      <c r="H18" s="52">
        <v>14</v>
      </c>
      <c r="I18" s="75"/>
      <c r="J18" s="75">
        <f>I18*H18</f>
        <v>0</v>
      </c>
      <c r="M18" s="24"/>
    </row>
    <row r="19" spans="1:13" ht="49.8" customHeight="1" x14ac:dyDescent="0.3">
      <c r="A19" s="52" t="s">
        <v>67</v>
      </c>
      <c r="B19" s="52" t="s">
        <v>12</v>
      </c>
      <c r="C19" s="52">
        <v>7060</v>
      </c>
      <c r="D19" s="52">
        <v>4800</v>
      </c>
      <c r="E19" s="42" t="s">
        <v>95</v>
      </c>
      <c r="F19" s="43" t="s">
        <v>122</v>
      </c>
      <c r="G19" s="40" t="s">
        <v>17</v>
      </c>
      <c r="H19" s="52">
        <v>4</v>
      </c>
      <c r="I19" s="75"/>
      <c r="J19" s="75">
        <f>I19*H19</f>
        <v>0</v>
      </c>
      <c r="L19" s="25"/>
      <c r="M19" s="24"/>
    </row>
    <row r="20" spans="1:13" ht="47.4" customHeight="1" x14ac:dyDescent="0.3">
      <c r="A20" s="52" t="s">
        <v>67</v>
      </c>
      <c r="B20" s="52" t="s">
        <v>12</v>
      </c>
      <c r="C20" s="52">
        <v>7166</v>
      </c>
      <c r="D20" s="145">
        <v>4672</v>
      </c>
      <c r="E20" s="42" t="s">
        <v>62</v>
      </c>
      <c r="F20" s="43" t="s">
        <v>123</v>
      </c>
      <c r="G20" s="40" t="s">
        <v>69</v>
      </c>
      <c r="H20" s="127">
        <v>1</v>
      </c>
      <c r="I20" s="75"/>
      <c r="J20" s="75">
        <f>I20*H20</f>
        <v>0</v>
      </c>
      <c r="M20" s="24"/>
    </row>
    <row r="21" spans="1:13" ht="60" customHeight="1" x14ac:dyDescent="0.3">
      <c r="A21" s="52" t="s">
        <v>67</v>
      </c>
      <c r="B21" s="52" t="s">
        <v>12</v>
      </c>
      <c r="C21" s="52">
        <v>7167</v>
      </c>
      <c r="D21" s="145"/>
      <c r="E21" s="42" t="s">
        <v>62</v>
      </c>
      <c r="F21" s="43" t="s">
        <v>124</v>
      </c>
      <c r="G21" s="40" t="s">
        <v>69</v>
      </c>
      <c r="H21" s="127">
        <v>1</v>
      </c>
      <c r="I21" s="75"/>
      <c r="J21" s="126">
        <f>I21*H21</f>
        <v>0</v>
      </c>
      <c r="M21" s="24"/>
    </row>
    <row r="22" spans="1:13" ht="60" customHeight="1" x14ac:dyDescent="0.3">
      <c r="A22" s="52" t="s">
        <v>67</v>
      </c>
      <c r="B22" s="52" t="s">
        <v>12</v>
      </c>
      <c r="C22" s="52">
        <v>7156</v>
      </c>
      <c r="D22" s="145">
        <v>4657</v>
      </c>
      <c r="E22" s="42" t="s">
        <v>62</v>
      </c>
      <c r="F22" s="81" t="s">
        <v>233</v>
      </c>
      <c r="G22" s="66" t="s">
        <v>198</v>
      </c>
      <c r="H22" s="52">
        <v>14</v>
      </c>
      <c r="I22" s="75"/>
      <c r="J22" s="76">
        <f>I22*H22</f>
        <v>0</v>
      </c>
      <c r="M22" s="24"/>
    </row>
    <row r="23" spans="1:13" ht="60" customHeight="1" x14ac:dyDescent="0.3">
      <c r="A23" s="52" t="s">
        <v>67</v>
      </c>
      <c r="B23" s="52" t="s">
        <v>12</v>
      </c>
      <c r="C23" s="52">
        <v>7157</v>
      </c>
      <c r="D23" s="150"/>
      <c r="E23" s="42" t="s">
        <v>62</v>
      </c>
      <c r="F23" s="81" t="s">
        <v>234</v>
      </c>
      <c r="G23" s="66" t="s">
        <v>198</v>
      </c>
      <c r="H23" s="55">
        <v>14</v>
      </c>
      <c r="I23" s="77"/>
      <c r="J23" s="76">
        <f>I23*H23</f>
        <v>0</v>
      </c>
      <c r="M23" s="24"/>
    </row>
    <row r="24" spans="1:13" ht="48" x14ac:dyDescent="0.3">
      <c r="A24" s="52" t="s">
        <v>67</v>
      </c>
      <c r="B24" s="52" t="s">
        <v>13</v>
      </c>
      <c r="C24" s="52">
        <v>7008</v>
      </c>
      <c r="D24" s="52">
        <v>4748</v>
      </c>
      <c r="E24" s="42" t="s">
        <v>95</v>
      </c>
      <c r="F24" s="43" t="s">
        <v>125</v>
      </c>
      <c r="G24" s="40" t="s">
        <v>18</v>
      </c>
      <c r="H24" s="52">
        <v>4</v>
      </c>
      <c r="I24" s="75"/>
      <c r="J24" s="75">
        <f>I24*H24</f>
        <v>0</v>
      </c>
      <c r="L24" s="25"/>
      <c r="M24" s="24"/>
    </row>
    <row r="25" spans="1:13" ht="48" x14ac:dyDescent="0.3">
      <c r="A25" s="52" t="s">
        <v>67</v>
      </c>
      <c r="B25" s="52" t="s">
        <v>13</v>
      </c>
      <c r="C25" s="52">
        <v>7162</v>
      </c>
      <c r="D25" s="145">
        <v>4663</v>
      </c>
      <c r="E25" s="42" t="s">
        <v>62</v>
      </c>
      <c r="F25" s="43" t="s">
        <v>126</v>
      </c>
      <c r="G25" s="40" t="s">
        <v>36</v>
      </c>
      <c r="H25" s="127">
        <v>1</v>
      </c>
      <c r="I25" s="75"/>
      <c r="J25" s="75">
        <f>I25*H25</f>
        <v>0</v>
      </c>
      <c r="M25" s="24"/>
    </row>
    <row r="26" spans="1:13" ht="48" x14ac:dyDescent="0.3">
      <c r="A26" s="52" t="s">
        <v>67</v>
      </c>
      <c r="B26" s="52" t="s">
        <v>13</v>
      </c>
      <c r="C26" s="52">
        <v>7163</v>
      </c>
      <c r="D26" s="145"/>
      <c r="E26" s="42" t="s">
        <v>62</v>
      </c>
      <c r="F26" s="43" t="s">
        <v>127</v>
      </c>
      <c r="G26" s="40" t="s">
        <v>36</v>
      </c>
      <c r="H26" s="127">
        <v>1</v>
      </c>
      <c r="I26" s="75"/>
      <c r="J26" s="75">
        <f>I26*H26</f>
        <v>0</v>
      </c>
      <c r="M26" s="24"/>
    </row>
    <row r="27" spans="1:13" ht="48" x14ac:dyDescent="0.3">
      <c r="A27" s="52" t="s">
        <v>67</v>
      </c>
      <c r="B27" s="52" t="s">
        <v>13</v>
      </c>
      <c r="C27" s="52">
        <v>7158</v>
      </c>
      <c r="D27" s="148">
        <v>4658</v>
      </c>
      <c r="E27" s="42" t="s">
        <v>62</v>
      </c>
      <c r="F27" s="81" t="s">
        <v>235</v>
      </c>
      <c r="G27" s="66" t="s">
        <v>103</v>
      </c>
      <c r="H27" s="52">
        <v>14</v>
      </c>
      <c r="I27" s="75"/>
      <c r="J27" s="76">
        <f t="shared" ref="J27:J32" si="0">I27*H27</f>
        <v>0</v>
      </c>
      <c r="M27" s="24"/>
    </row>
    <row r="28" spans="1:13" ht="48" x14ac:dyDescent="0.3">
      <c r="A28" s="52" t="s">
        <v>67</v>
      </c>
      <c r="B28" s="52" t="s">
        <v>13</v>
      </c>
      <c r="C28" s="52">
        <v>7159</v>
      </c>
      <c r="D28" s="149"/>
      <c r="E28" s="42" t="s">
        <v>62</v>
      </c>
      <c r="F28" s="81" t="s">
        <v>236</v>
      </c>
      <c r="G28" s="66" t="s">
        <v>103</v>
      </c>
      <c r="H28" s="55">
        <v>14</v>
      </c>
      <c r="I28" s="75"/>
      <c r="J28" s="85">
        <f t="shared" si="0"/>
        <v>0</v>
      </c>
      <c r="M28" s="24"/>
    </row>
    <row r="29" spans="1:13" ht="60" x14ac:dyDescent="0.3">
      <c r="A29" s="52" t="s">
        <v>51</v>
      </c>
      <c r="B29" s="52" t="s">
        <v>22</v>
      </c>
      <c r="C29" s="52">
        <v>6898</v>
      </c>
      <c r="D29" s="52">
        <v>4650</v>
      </c>
      <c r="E29" s="52" t="s">
        <v>15</v>
      </c>
      <c r="F29" s="43" t="s">
        <v>143</v>
      </c>
      <c r="G29" s="52" t="s">
        <v>40</v>
      </c>
      <c r="H29" s="52">
        <v>20</v>
      </c>
      <c r="I29" s="75"/>
      <c r="J29" s="75">
        <f t="shared" si="0"/>
        <v>0</v>
      </c>
      <c r="M29" s="24"/>
    </row>
    <row r="30" spans="1:13" ht="60" x14ac:dyDescent="0.3">
      <c r="A30" s="52" t="s">
        <v>243</v>
      </c>
      <c r="B30" s="52" t="s">
        <v>11</v>
      </c>
      <c r="C30" s="52">
        <v>7698</v>
      </c>
      <c r="D30" s="52">
        <v>5333</v>
      </c>
      <c r="E30" s="82" t="s">
        <v>95</v>
      </c>
      <c r="F30" s="83" t="s">
        <v>238</v>
      </c>
      <c r="G30" s="84" t="s">
        <v>239</v>
      </c>
      <c r="H30" s="52">
        <v>1</v>
      </c>
      <c r="I30" s="75"/>
      <c r="J30" s="75">
        <f t="shared" si="0"/>
        <v>0</v>
      </c>
      <c r="M30" s="24"/>
    </row>
    <row r="31" spans="1:13" ht="48" x14ac:dyDescent="0.3">
      <c r="A31" s="52" t="s">
        <v>243</v>
      </c>
      <c r="B31" s="52" t="s">
        <v>12</v>
      </c>
      <c r="C31" s="52">
        <v>7660</v>
      </c>
      <c r="D31" s="52">
        <v>5297</v>
      </c>
      <c r="E31" s="82" t="s">
        <v>95</v>
      </c>
      <c r="F31" s="83" t="s">
        <v>240</v>
      </c>
      <c r="G31" s="84" t="s">
        <v>17</v>
      </c>
      <c r="H31" s="52">
        <v>1</v>
      </c>
      <c r="I31" s="75"/>
      <c r="J31" s="75">
        <f t="shared" si="0"/>
        <v>0</v>
      </c>
      <c r="M31" s="24"/>
    </row>
    <row r="32" spans="1:13" ht="60" x14ac:dyDescent="0.3">
      <c r="A32" s="52" t="s">
        <v>243</v>
      </c>
      <c r="B32" s="52" t="s">
        <v>13</v>
      </c>
      <c r="C32" s="52">
        <v>7616</v>
      </c>
      <c r="D32" s="52">
        <v>5253</v>
      </c>
      <c r="E32" s="82" t="s">
        <v>95</v>
      </c>
      <c r="F32" s="83" t="s">
        <v>241</v>
      </c>
      <c r="G32" s="84" t="s">
        <v>242</v>
      </c>
      <c r="H32" s="52">
        <v>1</v>
      </c>
      <c r="I32" s="75"/>
      <c r="J32" s="75">
        <f t="shared" si="0"/>
        <v>0</v>
      </c>
      <c r="M32" s="24"/>
    </row>
    <row r="33" spans="7:11" x14ac:dyDescent="0.3">
      <c r="G33" s="140" t="s">
        <v>29</v>
      </c>
      <c r="H33" s="141"/>
      <c r="I33" s="142"/>
      <c r="J33" s="90">
        <f>SUM(J11:J32)</f>
        <v>0</v>
      </c>
    </row>
    <row r="34" spans="7:11" x14ac:dyDescent="0.3">
      <c r="G34" s="143" t="s">
        <v>30</v>
      </c>
      <c r="H34" s="141"/>
      <c r="I34" s="142"/>
      <c r="J34" s="90">
        <f>J33*0.05</f>
        <v>0</v>
      </c>
    </row>
    <row r="35" spans="7:11" x14ac:dyDescent="0.3">
      <c r="G35" s="140" t="s">
        <v>31</v>
      </c>
      <c r="H35" s="141"/>
      <c r="I35" s="142"/>
      <c r="J35" s="90"/>
    </row>
    <row r="36" spans="7:11" x14ac:dyDescent="0.3">
      <c r="G36" s="140" t="s">
        <v>32</v>
      </c>
      <c r="H36" s="141"/>
      <c r="I36" s="142"/>
      <c r="J36" s="90">
        <f>SUM(J33:J34)</f>
        <v>0</v>
      </c>
    </row>
    <row r="38" spans="7:11" x14ac:dyDescent="0.3">
      <c r="K38"/>
    </row>
  </sheetData>
  <mergeCells count="13">
    <mergeCell ref="G33:I33"/>
    <mergeCell ref="G34:I34"/>
    <mergeCell ref="G35:I35"/>
    <mergeCell ref="G36:I36"/>
    <mergeCell ref="A5:G6"/>
    <mergeCell ref="C7:F7"/>
    <mergeCell ref="D14:D15"/>
    <mergeCell ref="D20:D21"/>
    <mergeCell ref="D25:D26"/>
    <mergeCell ref="D11:D12"/>
    <mergeCell ref="D17:D18"/>
    <mergeCell ref="D27:D28"/>
    <mergeCell ref="D22:D23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180E-EB54-453F-B45E-0AFAFF4A391A}">
  <dimension ref="A1:N33"/>
  <sheetViews>
    <sheetView topLeftCell="A23" workbookViewId="0">
      <selection activeCell="J22" sqref="J22"/>
    </sheetView>
  </sheetViews>
  <sheetFormatPr defaultRowHeight="14.4" x14ac:dyDescent="0.3"/>
  <cols>
    <col min="1" max="1" width="10.5546875" style="8" customWidth="1"/>
    <col min="2" max="2" width="12.44140625" style="8" customWidth="1"/>
    <col min="3" max="4" width="8.88671875" style="8"/>
    <col min="5" max="5" width="12.44140625" style="8" customWidth="1"/>
    <col min="6" max="6" width="32.88671875" style="8" customWidth="1"/>
    <col min="7" max="7" width="23" style="88" customWidth="1"/>
    <col min="8" max="8" width="8.44140625" style="20" customWidth="1"/>
    <col min="9" max="9" width="8.88671875" style="20"/>
    <col min="10" max="10" width="8.88671875" style="8"/>
    <col min="11" max="11" width="8.88671875" style="44"/>
    <col min="12" max="14" width="8.88671875" style="8"/>
  </cols>
  <sheetData>
    <row r="1" spans="1:13" x14ac:dyDescent="0.3">
      <c r="A1" s="8" t="s">
        <v>0</v>
      </c>
    </row>
    <row r="2" spans="1:13" x14ac:dyDescent="0.3">
      <c r="A2" s="8" t="s">
        <v>1</v>
      </c>
    </row>
    <row r="3" spans="1:13" x14ac:dyDescent="0.3">
      <c r="A3" s="8" t="s">
        <v>2</v>
      </c>
    </row>
    <row r="5" spans="1:13" x14ac:dyDescent="0.3">
      <c r="A5" s="128" t="s">
        <v>192</v>
      </c>
      <c r="B5" s="128"/>
      <c r="C5" s="128"/>
      <c r="D5" s="128"/>
      <c r="E5" s="128"/>
      <c r="F5" s="128"/>
      <c r="G5" s="128"/>
    </row>
    <row r="6" spans="1:13" x14ac:dyDescent="0.3">
      <c r="A6" s="128"/>
      <c r="B6" s="128"/>
      <c r="C6" s="128"/>
      <c r="D6" s="128"/>
      <c r="E6" s="128"/>
      <c r="F6" s="128"/>
      <c r="G6" s="128"/>
    </row>
    <row r="7" spans="1:13" x14ac:dyDescent="0.3">
      <c r="C7" s="144"/>
      <c r="D7" s="144"/>
      <c r="E7" s="144"/>
      <c r="F7" s="144"/>
    </row>
    <row r="8" spans="1:13" ht="0.6" customHeight="1" x14ac:dyDescent="0.3"/>
    <row r="9" spans="1:13" hidden="1" x14ac:dyDescent="0.3"/>
    <row r="10" spans="1:13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3" ht="36.6" customHeight="1" x14ac:dyDescent="0.3">
      <c r="A11" s="52" t="s">
        <v>68</v>
      </c>
      <c r="B11" s="52" t="s">
        <v>11</v>
      </c>
      <c r="C11" s="52">
        <v>7732</v>
      </c>
      <c r="D11" s="145">
        <v>5358</v>
      </c>
      <c r="E11" s="51" t="s">
        <v>62</v>
      </c>
      <c r="F11" s="41" t="s">
        <v>128</v>
      </c>
      <c r="G11" s="41" t="s">
        <v>16</v>
      </c>
      <c r="H11" s="127">
        <v>2</v>
      </c>
      <c r="I11" s="75"/>
      <c r="J11" s="75">
        <f>I11*H11</f>
        <v>0</v>
      </c>
      <c r="K11" s="45"/>
      <c r="L11" s="26"/>
      <c r="M11" s="26"/>
    </row>
    <row r="12" spans="1:13" ht="41.4" customHeight="1" x14ac:dyDescent="0.3">
      <c r="A12" s="52" t="s">
        <v>68</v>
      </c>
      <c r="B12" s="52" t="s">
        <v>11</v>
      </c>
      <c r="C12" s="52">
        <v>7733</v>
      </c>
      <c r="D12" s="145"/>
      <c r="E12" s="51" t="s">
        <v>62</v>
      </c>
      <c r="F12" s="41" t="s">
        <v>129</v>
      </c>
      <c r="G12" s="41" t="s">
        <v>16</v>
      </c>
      <c r="H12" s="127">
        <v>2</v>
      </c>
      <c r="I12" s="75"/>
      <c r="J12" s="75">
        <f>I12*H12</f>
        <v>0</v>
      </c>
      <c r="K12" s="45"/>
      <c r="L12" s="26"/>
      <c r="M12" s="26"/>
    </row>
    <row r="13" spans="1:13" ht="40.200000000000003" customHeight="1" x14ac:dyDescent="0.3">
      <c r="A13" s="52" t="s">
        <v>68</v>
      </c>
      <c r="B13" s="52" t="s">
        <v>11</v>
      </c>
      <c r="C13" s="52">
        <v>7292</v>
      </c>
      <c r="D13" s="145">
        <v>4962</v>
      </c>
      <c r="E13" s="51" t="s">
        <v>98</v>
      </c>
      <c r="F13" s="81" t="s">
        <v>224</v>
      </c>
      <c r="G13" s="72" t="s">
        <v>33</v>
      </c>
      <c r="H13" s="52">
        <v>20</v>
      </c>
      <c r="I13" s="75"/>
      <c r="J13" s="75">
        <f t="shared" ref="J13:J22" si="0">I13*H13</f>
        <v>0</v>
      </c>
      <c r="K13" s="45"/>
      <c r="L13" s="26"/>
      <c r="M13" s="26"/>
    </row>
    <row r="14" spans="1:13" ht="41.4" customHeight="1" x14ac:dyDescent="0.3">
      <c r="A14" s="52" t="s">
        <v>68</v>
      </c>
      <c r="B14" s="52" t="s">
        <v>11</v>
      </c>
      <c r="C14" s="52">
        <v>7293</v>
      </c>
      <c r="D14" s="150"/>
      <c r="E14" s="51" t="s">
        <v>98</v>
      </c>
      <c r="F14" s="81" t="s">
        <v>225</v>
      </c>
      <c r="G14" s="72" t="s">
        <v>33</v>
      </c>
      <c r="H14" s="52">
        <v>20</v>
      </c>
      <c r="I14" s="75"/>
      <c r="J14" s="75">
        <f t="shared" si="0"/>
        <v>0</v>
      </c>
      <c r="K14" s="45"/>
      <c r="L14" s="26"/>
      <c r="M14" s="26"/>
    </row>
    <row r="15" spans="1:13" ht="52.2" customHeight="1" x14ac:dyDescent="0.3">
      <c r="A15" s="52" t="s">
        <v>68</v>
      </c>
      <c r="B15" s="52" t="s">
        <v>11</v>
      </c>
      <c r="C15" s="52">
        <v>7699</v>
      </c>
      <c r="D15" s="55">
        <v>5334</v>
      </c>
      <c r="E15" s="51" t="s">
        <v>95</v>
      </c>
      <c r="F15" s="80" t="s">
        <v>230</v>
      </c>
      <c r="G15" s="80" t="s">
        <v>19</v>
      </c>
      <c r="H15" s="52">
        <v>5</v>
      </c>
      <c r="I15" s="75"/>
      <c r="J15" s="75">
        <f t="shared" si="0"/>
        <v>0</v>
      </c>
      <c r="K15" s="45"/>
      <c r="L15" s="26"/>
      <c r="M15" s="26"/>
    </row>
    <row r="16" spans="1:13" ht="43.8" customHeight="1" x14ac:dyDescent="0.3">
      <c r="A16" s="52" t="s">
        <v>68</v>
      </c>
      <c r="B16" s="52" t="s">
        <v>12</v>
      </c>
      <c r="C16" s="52">
        <v>7730</v>
      </c>
      <c r="D16" s="52">
        <v>5357</v>
      </c>
      <c r="E16" s="42" t="s">
        <v>62</v>
      </c>
      <c r="F16" s="43" t="s">
        <v>130</v>
      </c>
      <c r="G16" s="89" t="s">
        <v>93</v>
      </c>
      <c r="H16" s="52">
        <v>2</v>
      </c>
      <c r="I16" s="75"/>
      <c r="J16" s="75">
        <f t="shared" si="0"/>
        <v>0</v>
      </c>
      <c r="K16" s="45"/>
      <c r="L16" s="26"/>
      <c r="M16" s="26"/>
    </row>
    <row r="17" spans="1:13" ht="39.6" customHeight="1" x14ac:dyDescent="0.3">
      <c r="A17" s="52" t="s">
        <v>68</v>
      </c>
      <c r="B17" s="52" t="s">
        <v>12</v>
      </c>
      <c r="C17" s="52">
        <v>7731</v>
      </c>
      <c r="D17" s="52"/>
      <c r="E17" s="42" t="s">
        <v>62</v>
      </c>
      <c r="F17" s="43" t="s">
        <v>131</v>
      </c>
      <c r="G17" s="89" t="s">
        <v>93</v>
      </c>
      <c r="H17" s="52">
        <v>2</v>
      </c>
      <c r="I17" s="75"/>
      <c r="J17" s="75">
        <f t="shared" si="0"/>
        <v>0</v>
      </c>
      <c r="K17" s="45"/>
      <c r="L17" s="26"/>
      <c r="M17" s="26"/>
    </row>
    <row r="18" spans="1:13" ht="41.4" customHeight="1" x14ac:dyDescent="0.3">
      <c r="A18" s="52" t="s">
        <v>68</v>
      </c>
      <c r="B18" s="52" t="s">
        <v>12</v>
      </c>
      <c r="C18" s="52">
        <v>7661</v>
      </c>
      <c r="D18" s="52">
        <v>5298</v>
      </c>
      <c r="E18" s="42" t="s">
        <v>95</v>
      </c>
      <c r="F18" s="43" t="s">
        <v>132</v>
      </c>
      <c r="G18" s="89" t="s">
        <v>17</v>
      </c>
      <c r="H18" s="52">
        <v>5</v>
      </c>
      <c r="I18" s="75"/>
      <c r="J18" s="75">
        <f t="shared" si="0"/>
        <v>0</v>
      </c>
      <c r="K18" s="45"/>
      <c r="L18" s="26"/>
      <c r="M18" s="26"/>
    </row>
    <row r="19" spans="1:13" ht="41.4" customHeight="1" x14ac:dyDescent="0.3">
      <c r="A19" s="52" t="s">
        <v>68</v>
      </c>
      <c r="B19" s="52" t="s">
        <v>12</v>
      </c>
      <c r="C19" s="87">
        <v>7278</v>
      </c>
      <c r="D19" s="145">
        <v>4950</v>
      </c>
      <c r="E19" s="42" t="s">
        <v>98</v>
      </c>
      <c r="F19" s="81" t="s">
        <v>226</v>
      </c>
      <c r="G19" s="72" t="s">
        <v>34</v>
      </c>
      <c r="H19" s="52">
        <v>20</v>
      </c>
      <c r="I19" s="75"/>
      <c r="J19" s="75">
        <f t="shared" si="0"/>
        <v>0</v>
      </c>
      <c r="K19" s="45"/>
      <c r="L19" s="26"/>
      <c r="M19" s="26"/>
    </row>
    <row r="20" spans="1:13" ht="41.4" customHeight="1" x14ac:dyDescent="0.3">
      <c r="A20" s="52" t="s">
        <v>68</v>
      </c>
      <c r="B20" s="52" t="s">
        <v>12</v>
      </c>
      <c r="C20" s="87">
        <v>7279</v>
      </c>
      <c r="D20" s="150"/>
      <c r="E20" s="42" t="s">
        <v>98</v>
      </c>
      <c r="F20" s="81" t="s">
        <v>227</v>
      </c>
      <c r="G20" s="72" t="s">
        <v>34</v>
      </c>
      <c r="H20" s="52">
        <v>20</v>
      </c>
      <c r="I20" s="75"/>
      <c r="J20" s="75">
        <f t="shared" si="0"/>
        <v>0</v>
      </c>
      <c r="K20" s="45"/>
      <c r="L20" s="26"/>
      <c r="M20" s="26"/>
    </row>
    <row r="21" spans="1:13" ht="36" x14ac:dyDescent="0.3">
      <c r="A21" s="52" t="s">
        <v>68</v>
      </c>
      <c r="B21" s="52" t="s">
        <v>13</v>
      </c>
      <c r="C21" s="52">
        <v>7728</v>
      </c>
      <c r="D21" s="145">
        <v>5356</v>
      </c>
      <c r="E21" s="42" t="s">
        <v>62</v>
      </c>
      <c r="F21" s="43" t="s">
        <v>133</v>
      </c>
      <c r="G21" s="89" t="s">
        <v>92</v>
      </c>
      <c r="H21" s="127">
        <v>2</v>
      </c>
      <c r="I21" s="75"/>
      <c r="J21" s="75">
        <f t="shared" si="0"/>
        <v>0</v>
      </c>
      <c r="K21" s="45"/>
      <c r="L21" s="26"/>
      <c r="M21" s="26"/>
    </row>
    <row r="22" spans="1:13" ht="36" x14ac:dyDescent="0.3">
      <c r="A22" s="52" t="s">
        <v>68</v>
      </c>
      <c r="B22" s="52" t="s">
        <v>13</v>
      </c>
      <c r="C22" s="52">
        <v>7729</v>
      </c>
      <c r="D22" s="145"/>
      <c r="E22" s="42" t="s">
        <v>62</v>
      </c>
      <c r="F22" s="43" t="s">
        <v>134</v>
      </c>
      <c r="G22" s="89" t="s">
        <v>92</v>
      </c>
      <c r="H22" s="127">
        <v>2</v>
      </c>
      <c r="I22" s="190"/>
      <c r="J22" s="75">
        <f t="shared" si="0"/>
        <v>0</v>
      </c>
      <c r="K22" s="45"/>
      <c r="L22" s="26"/>
      <c r="M22" s="26"/>
    </row>
    <row r="23" spans="1:13" ht="36" x14ac:dyDescent="0.3">
      <c r="A23" s="52" t="s">
        <v>68</v>
      </c>
      <c r="B23" s="52" t="s">
        <v>13</v>
      </c>
      <c r="C23" s="52">
        <v>7617</v>
      </c>
      <c r="D23" s="52">
        <v>5254</v>
      </c>
      <c r="E23" s="42" t="s">
        <v>95</v>
      </c>
      <c r="F23" s="43" t="s">
        <v>135</v>
      </c>
      <c r="G23" s="89" t="s">
        <v>53</v>
      </c>
      <c r="H23" s="52">
        <v>5</v>
      </c>
      <c r="I23" s="75"/>
      <c r="J23" s="75">
        <f t="shared" ref="J23:J29" si="1">I23*H23</f>
        <v>0</v>
      </c>
      <c r="K23" s="45"/>
      <c r="L23" s="26"/>
      <c r="M23" s="26"/>
    </row>
    <row r="24" spans="1:13" ht="36" x14ac:dyDescent="0.3">
      <c r="A24" s="52" t="s">
        <v>68</v>
      </c>
      <c r="B24" s="52" t="s">
        <v>13</v>
      </c>
      <c r="C24" s="52">
        <v>7286</v>
      </c>
      <c r="D24" s="52">
        <v>4956</v>
      </c>
      <c r="E24" s="42" t="s">
        <v>98</v>
      </c>
      <c r="F24" s="81" t="s">
        <v>228</v>
      </c>
      <c r="G24" s="72" t="s">
        <v>229</v>
      </c>
      <c r="H24" s="52">
        <v>20</v>
      </c>
      <c r="I24" s="75"/>
      <c r="J24" s="75">
        <f t="shared" si="1"/>
        <v>0</v>
      </c>
      <c r="K24" s="45"/>
      <c r="L24" s="26"/>
      <c r="M24" s="26"/>
    </row>
    <row r="25" spans="1:13" ht="36" x14ac:dyDescent="0.3">
      <c r="A25" s="52" t="s">
        <v>68</v>
      </c>
      <c r="B25" s="52" t="s">
        <v>41</v>
      </c>
      <c r="C25" s="7">
        <v>7290</v>
      </c>
      <c r="D25" s="7">
        <v>4960</v>
      </c>
      <c r="E25" s="42" t="s">
        <v>98</v>
      </c>
      <c r="F25" s="86" t="s">
        <v>136</v>
      </c>
      <c r="G25" s="89" t="s">
        <v>137</v>
      </c>
      <c r="H25" s="7">
        <v>10</v>
      </c>
      <c r="I25" s="75"/>
      <c r="J25" s="75">
        <f t="shared" si="1"/>
        <v>0</v>
      </c>
      <c r="K25" s="45"/>
      <c r="L25" s="26"/>
      <c r="M25" s="26"/>
    </row>
    <row r="26" spans="1:13" ht="36" x14ac:dyDescent="0.3">
      <c r="A26" s="52" t="s">
        <v>68</v>
      </c>
      <c r="B26" s="52" t="s">
        <v>22</v>
      </c>
      <c r="C26" s="7">
        <v>7495</v>
      </c>
      <c r="D26" s="7">
        <v>5151</v>
      </c>
      <c r="E26" s="42" t="s">
        <v>62</v>
      </c>
      <c r="F26" s="43" t="s">
        <v>141</v>
      </c>
      <c r="G26" s="89" t="s">
        <v>142</v>
      </c>
      <c r="H26" s="7">
        <v>27</v>
      </c>
      <c r="I26" s="75"/>
      <c r="J26" s="75">
        <f t="shared" si="1"/>
        <v>0</v>
      </c>
      <c r="K26" s="45"/>
      <c r="L26" s="26"/>
      <c r="M26" s="26"/>
    </row>
    <row r="27" spans="1:13" ht="36" x14ac:dyDescent="0.3">
      <c r="A27" s="52" t="s">
        <v>68</v>
      </c>
      <c r="B27" s="52" t="s">
        <v>25</v>
      </c>
      <c r="C27" s="52">
        <v>7118</v>
      </c>
      <c r="D27" s="52">
        <v>4854</v>
      </c>
      <c r="E27" s="42" t="s">
        <v>91</v>
      </c>
      <c r="F27" s="43" t="s">
        <v>138</v>
      </c>
      <c r="G27" s="89" t="s">
        <v>139</v>
      </c>
      <c r="H27" s="52">
        <v>16</v>
      </c>
      <c r="I27" s="75"/>
      <c r="J27" s="75">
        <f t="shared" si="1"/>
        <v>0</v>
      </c>
      <c r="K27" s="45"/>
      <c r="L27" s="26"/>
      <c r="M27" s="26"/>
    </row>
    <row r="28" spans="1:13" ht="36" x14ac:dyDescent="0.3">
      <c r="A28" s="52" t="s">
        <v>68</v>
      </c>
      <c r="B28" s="52" t="s">
        <v>39</v>
      </c>
      <c r="C28" s="52">
        <v>7359</v>
      </c>
      <c r="D28" s="52">
        <v>5018</v>
      </c>
      <c r="E28" s="42" t="s">
        <v>208</v>
      </c>
      <c r="F28" s="43" t="s">
        <v>218</v>
      </c>
      <c r="G28" s="89" t="s">
        <v>219</v>
      </c>
      <c r="H28" s="52">
        <v>13</v>
      </c>
      <c r="I28" s="75"/>
      <c r="J28" s="75">
        <f t="shared" si="1"/>
        <v>0</v>
      </c>
      <c r="K28" s="45"/>
      <c r="L28" s="26"/>
      <c r="M28" s="26"/>
    </row>
    <row r="29" spans="1:13" ht="49.2" customHeight="1" x14ac:dyDescent="0.3">
      <c r="A29" s="52" t="s">
        <v>52</v>
      </c>
      <c r="B29" s="52" t="s">
        <v>42</v>
      </c>
      <c r="C29" s="52">
        <v>7597</v>
      </c>
      <c r="D29" s="52">
        <v>5234</v>
      </c>
      <c r="E29" s="52" t="s">
        <v>43</v>
      </c>
      <c r="F29" s="41" t="s">
        <v>140</v>
      </c>
      <c r="G29" s="41" t="s">
        <v>44</v>
      </c>
      <c r="H29" s="52">
        <v>19</v>
      </c>
      <c r="I29" s="75"/>
      <c r="J29" s="75">
        <f t="shared" si="1"/>
        <v>0</v>
      </c>
      <c r="K29" s="45"/>
      <c r="L29" s="26"/>
      <c r="M29" s="26"/>
    </row>
    <row r="30" spans="1:13" x14ac:dyDescent="0.3">
      <c r="A30" s="24"/>
      <c r="B30" s="24"/>
      <c r="C30" s="24"/>
      <c r="D30" s="24"/>
      <c r="E30" s="24"/>
      <c r="F30" s="24"/>
      <c r="G30" s="151" t="s">
        <v>29</v>
      </c>
      <c r="H30" s="152"/>
      <c r="I30" s="153"/>
      <c r="J30" s="121">
        <f>SUM(J11:J29)</f>
        <v>0</v>
      </c>
      <c r="K30" s="45"/>
      <c r="L30" s="26"/>
      <c r="M30" s="26"/>
    </row>
    <row r="31" spans="1:13" x14ac:dyDescent="0.3">
      <c r="A31" s="24"/>
      <c r="B31" s="24"/>
      <c r="C31" s="24"/>
      <c r="D31" s="24"/>
      <c r="E31" s="24"/>
      <c r="F31" s="24"/>
      <c r="G31" s="154" t="s">
        <v>30</v>
      </c>
      <c r="H31" s="152"/>
      <c r="I31" s="153"/>
      <c r="J31" s="91">
        <f>J30*0.05</f>
        <v>0</v>
      </c>
      <c r="K31" s="45"/>
      <c r="L31" s="26"/>
      <c r="M31" s="26"/>
    </row>
    <row r="32" spans="1:13" x14ac:dyDescent="0.3">
      <c r="A32" s="24"/>
      <c r="B32" s="24"/>
      <c r="C32" s="24"/>
      <c r="D32" s="24"/>
      <c r="E32" s="24"/>
      <c r="F32" s="24"/>
      <c r="G32" s="151" t="s">
        <v>31</v>
      </c>
      <c r="H32" s="152"/>
      <c r="I32" s="153"/>
      <c r="J32" s="91"/>
      <c r="K32" s="45"/>
      <c r="L32" s="26"/>
      <c r="M32" s="26"/>
    </row>
    <row r="33" spans="7:10" x14ac:dyDescent="0.3">
      <c r="G33" s="140" t="s">
        <v>32</v>
      </c>
      <c r="H33" s="155"/>
      <c r="I33" s="156"/>
      <c r="J33" s="90">
        <f>SUM(J30:J31)</f>
        <v>0</v>
      </c>
    </row>
  </sheetData>
  <mergeCells count="10">
    <mergeCell ref="G33:I33"/>
    <mergeCell ref="D11:D12"/>
    <mergeCell ref="D21:D22"/>
    <mergeCell ref="D13:D14"/>
    <mergeCell ref="D19:D20"/>
    <mergeCell ref="A5:G6"/>
    <mergeCell ref="C7:F7"/>
    <mergeCell ref="G30:I30"/>
    <mergeCell ref="G31:I31"/>
    <mergeCell ref="G32:I32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4FDC-5149-4C9D-AD44-160EAA73193F}">
  <dimension ref="A1:L23"/>
  <sheetViews>
    <sheetView workbookViewId="0">
      <selection activeCell="H15" sqref="H15"/>
    </sheetView>
  </sheetViews>
  <sheetFormatPr defaultRowHeight="14.4" x14ac:dyDescent="0.3"/>
  <cols>
    <col min="1" max="1" width="10.5546875" style="8" customWidth="1"/>
    <col min="2" max="2" width="12.44140625" style="8" customWidth="1"/>
    <col min="3" max="4" width="8.88671875" style="8"/>
    <col min="5" max="5" width="12.44140625" style="8" customWidth="1"/>
    <col min="6" max="6" width="25.77734375" style="8" customWidth="1"/>
    <col min="7" max="7" width="20.77734375" style="92" customWidth="1"/>
    <col min="8" max="8" width="8" style="20" customWidth="1"/>
    <col min="9" max="10" width="8.88671875" style="21"/>
    <col min="11" max="12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28" t="s">
        <v>193</v>
      </c>
      <c r="B5" s="128"/>
      <c r="C5" s="128"/>
      <c r="D5" s="128"/>
      <c r="E5" s="128"/>
      <c r="F5" s="128"/>
      <c r="G5" s="128"/>
    </row>
    <row r="6" spans="1:10" x14ac:dyDescent="0.3">
      <c r="A6" s="128"/>
      <c r="B6" s="128"/>
      <c r="C6" s="128"/>
      <c r="D6" s="128"/>
      <c r="E6" s="128"/>
      <c r="F6" s="128"/>
      <c r="G6" s="128"/>
    </row>
    <row r="7" spans="1:10" x14ac:dyDescent="0.3">
      <c r="C7" s="144"/>
      <c r="D7" s="144"/>
      <c r="E7" s="144"/>
      <c r="F7" s="144"/>
    </row>
    <row r="8" spans="1:10" ht="18" customHeight="1" x14ac:dyDescent="0.3"/>
    <row r="9" spans="1:10" ht="24" x14ac:dyDescent="0.3">
      <c r="A9" s="119" t="s">
        <v>4</v>
      </c>
      <c r="B9" s="119" t="s">
        <v>5</v>
      </c>
      <c r="C9" s="119" t="s">
        <v>6</v>
      </c>
      <c r="D9" s="119" t="s">
        <v>7</v>
      </c>
      <c r="E9" s="119" t="s">
        <v>8</v>
      </c>
      <c r="F9" s="119" t="s">
        <v>9</v>
      </c>
      <c r="G9" s="120" t="s">
        <v>10</v>
      </c>
      <c r="H9" s="119" t="s">
        <v>189</v>
      </c>
      <c r="I9" s="119" t="s">
        <v>27</v>
      </c>
      <c r="J9" s="119" t="s">
        <v>28</v>
      </c>
    </row>
    <row r="10" spans="1:10" ht="60.6" customHeight="1" x14ac:dyDescent="0.3">
      <c r="A10" s="9" t="s">
        <v>45</v>
      </c>
      <c r="B10" s="9" t="s">
        <v>11</v>
      </c>
      <c r="C10" s="9">
        <v>6054</v>
      </c>
      <c r="D10" s="9">
        <v>3882</v>
      </c>
      <c r="E10" s="54" t="s">
        <v>71</v>
      </c>
      <c r="F10" s="12" t="s">
        <v>154</v>
      </c>
      <c r="G10" s="93" t="s">
        <v>90</v>
      </c>
      <c r="H10" s="3">
        <v>6</v>
      </c>
      <c r="I10" s="90"/>
      <c r="J10" s="91">
        <f t="shared" ref="J10:J16" si="0">I10*H10</f>
        <v>0</v>
      </c>
    </row>
    <row r="11" spans="1:10" ht="40.799999999999997" customHeight="1" x14ac:dyDescent="0.3">
      <c r="A11" s="9" t="s">
        <v>45</v>
      </c>
      <c r="B11" s="9" t="s">
        <v>48</v>
      </c>
      <c r="C11" s="9">
        <v>5987</v>
      </c>
      <c r="D11" s="9">
        <v>3827</v>
      </c>
      <c r="E11" s="54" t="s">
        <v>71</v>
      </c>
      <c r="F11" s="12" t="s">
        <v>155</v>
      </c>
      <c r="G11" s="93" t="s">
        <v>49</v>
      </c>
      <c r="H11" s="3">
        <v>19</v>
      </c>
      <c r="I11" s="90"/>
      <c r="J11" s="91">
        <f t="shared" si="0"/>
        <v>0</v>
      </c>
    </row>
    <row r="12" spans="1:10" ht="57" customHeight="1" x14ac:dyDescent="0.3">
      <c r="A12" s="9" t="s">
        <v>45</v>
      </c>
      <c r="B12" s="55" t="s">
        <v>12</v>
      </c>
      <c r="C12" s="9">
        <v>6118</v>
      </c>
      <c r="D12" s="9">
        <v>3937</v>
      </c>
      <c r="E12" s="54" t="s">
        <v>71</v>
      </c>
      <c r="F12" s="12" t="s">
        <v>158</v>
      </c>
      <c r="G12" s="93" t="s">
        <v>47</v>
      </c>
      <c r="H12" s="3">
        <v>2</v>
      </c>
      <c r="I12" s="90"/>
      <c r="J12" s="91">
        <f t="shared" si="0"/>
        <v>0</v>
      </c>
    </row>
    <row r="13" spans="1:10" ht="42" customHeight="1" x14ac:dyDescent="0.3">
      <c r="A13" s="9" t="s">
        <v>45</v>
      </c>
      <c r="B13" s="9" t="s">
        <v>75</v>
      </c>
      <c r="C13" s="9">
        <v>6468</v>
      </c>
      <c r="D13" s="9">
        <v>4270</v>
      </c>
      <c r="E13" s="9" t="s">
        <v>95</v>
      </c>
      <c r="F13" s="10" t="s">
        <v>159</v>
      </c>
      <c r="G13" s="94" t="s">
        <v>205</v>
      </c>
      <c r="H13" s="3">
        <v>7</v>
      </c>
      <c r="I13" s="90"/>
      <c r="J13" s="91">
        <f t="shared" si="0"/>
        <v>0</v>
      </c>
    </row>
    <row r="14" spans="1:10" ht="52.8" customHeight="1" x14ac:dyDescent="0.3">
      <c r="A14" s="9" t="s">
        <v>45</v>
      </c>
      <c r="B14" s="9" t="s">
        <v>25</v>
      </c>
      <c r="C14" s="9">
        <v>6064</v>
      </c>
      <c r="D14" s="9">
        <v>3889</v>
      </c>
      <c r="E14" s="11" t="s">
        <v>91</v>
      </c>
      <c r="F14" s="12" t="s">
        <v>206</v>
      </c>
      <c r="G14" s="13" t="s">
        <v>207</v>
      </c>
      <c r="H14" s="3">
        <v>1</v>
      </c>
      <c r="I14" s="90"/>
      <c r="J14" s="91">
        <f t="shared" si="0"/>
        <v>0</v>
      </c>
    </row>
    <row r="15" spans="1:10" ht="60" x14ac:dyDescent="0.3">
      <c r="A15" s="9" t="s">
        <v>45</v>
      </c>
      <c r="B15" s="9" t="s">
        <v>70</v>
      </c>
      <c r="C15" s="9">
        <v>6134</v>
      </c>
      <c r="D15" s="9">
        <v>3950</v>
      </c>
      <c r="E15" s="9" t="s">
        <v>95</v>
      </c>
      <c r="F15" s="12" t="s">
        <v>156</v>
      </c>
      <c r="G15" s="13" t="s">
        <v>157</v>
      </c>
      <c r="H15" s="55">
        <v>2</v>
      </c>
      <c r="I15" s="91"/>
      <c r="J15" s="91">
        <f t="shared" si="0"/>
        <v>0</v>
      </c>
    </row>
    <row r="16" spans="1:10" ht="46.8" customHeight="1" x14ac:dyDescent="0.3">
      <c r="A16" s="54" t="s">
        <v>45</v>
      </c>
      <c r="B16" s="52" t="s">
        <v>89</v>
      </c>
      <c r="C16" s="54">
        <v>6853</v>
      </c>
      <c r="D16" s="160">
        <v>4610</v>
      </c>
      <c r="E16" s="54" t="s">
        <v>71</v>
      </c>
      <c r="F16" s="10" t="s">
        <v>150</v>
      </c>
      <c r="G16" s="94" t="s">
        <v>83</v>
      </c>
      <c r="H16" s="148">
        <v>5</v>
      </c>
      <c r="I16" s="157"/>
      <c r="J16" s="157">
        <f t="shared" si="0"/>
        <v>0</v>
      </c>
    </row>
    <row r="17" spans="1:10" ht="64.2" customHeight="1" x14ac:dyDescent="0.3">
      <c r="A17" s="54" t="s">
        <v>45</v>
      </c>
      <c r="B17" s="52" t="s">
        <v>89</v>
      </c>
      <c r="C17" s="54">
        <v>6854</v>
      </c>
      <c r="D17" s="160"/>
      <c r="E17" s="54" t="s">
        <v>71</v>
      </c>
      <c r="F17" s="10" t="s">
        <v>151</v>
      </c>
      <c r="G17" s="94" t="s">
        <v>83</v>
      </c>
      <c r="H17" s="165"/>
      <c r="I17" s="158"/>
      <c r="J17" s="158"/>
    </row>
    <row r="18" spans="1:10" ht="60" x14ac:dyDescent="0.3">
      <c r="A18" s="54" t="s">
        <v>45</v>
      </c>
      <c r="B18" s="52" t="s">
        <v>88</v>
      </c>
      <c r="C18" s="54">
        <v>7134</v>
      </c>
      <c r="D18" s="161">
        <v>4638</v>
      </c>
      <c r="E18" s="54" t="s">
        <v>71</v>
      </c>
      <c r="F18" s="10" t="s">
        <v>152</v>
      </c>
      <c r="G18" s="162" t="s">
        <v>84</v>
      </c>
      <c r="H18" s="166">
        <v>5</v>
      </c>
      <c r="I18" s="157"/>
      <c r="J18" s="157">
        <f>I18*H18</f>
        <v>0</v>
      </c>
    </row>
    <row r="19" spans="1:10" ht="60" x14ac:dyDescent="0.3">
      <c r="A19" s="54" t="s">
        <v>45</v>
      </c>
      <c r="B19" s="52" t="s">
        <v>88</v>
      </c>
      <c r="C19" s="54">
        <v>7135</v>
      </c>
      <c r="D19" s="145"/>
      <c r="E19" s="54" t="s">
        <v>71</v>
      </c>
      <c r="F19" s="10" t="s">
        <v>153</v>
      </c>
      <c r="G19" s="163"/>
      <c r="H19" s="167"/>
      <c r="I19" s="159"/>
      <c r="J19" s="158"/>
    </row>
    <row r="20" spans="1:10" x14ac:dyDescent="0.3">
      <c r="G20" s="140" t="s">
        <v>29</v>
      </c>
      <c r="H20" s="164"/>
      <c r="I20" s="156"/>
      <c r="J20" s="90">
        <f>SUM(J10:J19)</f>
        <v>0</v>
      </c>
    </row>
    <row r="21" spans="1:10" x14ac:dyDescent="0.3">
      <c r="G21" s="143" t="s">
        <v>30</v>
      </c>
      <c r="H21" s="164"/>
      <c r="I21" s="156"/>
      <c r="J21" s="90">
        <f>J20*0.05</f>
        <v>0</v>
      </c>
    </row>
    <row r="22" spans="1:10" x14ac:dyDescent="0.3">
      <c r="G22" s="140" t="s">
        <v>31</v>
      </c>
      <c r="H22" s="164"/>
      <c r="I22" s="156"/>
      <c r="J22" s="90"/>
    </row>
    <row r="23" spans="1:10" x14ac:dyDescent="0.3">
      <c r="G23" s="140" t="s">
        <v>32</v>
      </c>
      <c r="H23" s="164"/>
      <c r="I23" s="156"/>
      <c r="J23" s="90">
        <f>SUM(J20:J21)</f>
        <v>0</v>
      </c>
    </row>
  </sheetData>
  <mergeCells count="15">
    <mergeCell ref="G20:I20"/>
    <mergeCell ref="G21:I21"/>
    <mergeCell ref="G22:I22"/>
    <mergeCell ref="G23:I23"/>
    <mergeCell ref="I16:I17"/>
    <mergeCell ref="H16:H17"/>
    <mergeCell ref="H18:H19"/>
    <mergeCell ref="J16:J17"/>
    <mergeCell ref="I18:I19"/>
    <mergeCell ref="J18:J19"/>
    <mergeCell ref="A5:G6"/>
    <mergeCell ref="C7:F7"/>
    <mergeCell ref="D16:D17"/>
    <mergeCell ref="D18:D19"/>
    <mergeCell ref="G18:G19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71F6-1589-482E-ABAE-4B47F39A50DA}">
  <dimension ref="A1:L28"/>
  <sheetViews>
    <sheetView topLeftCell="A19" workbookViewId="0">
      <selection activeCell="G30" sqref="G30"/>
    </sheetView>
  </sheetViews>
  <sheetFormatPr defaultRowHeight="14.4" x14ac:dyDescent="0.3"/>
  <cols>
    <col min="1" max="1" width="11.77734375" style="8" customWidth="1"/>
    <col min="2" max="2" width="12.44140625" style="8" customWidth="1"/>
    <col min="3" max="4" width="8.88671875" style="8"/>
    <col min="5" max="5" width="9.88671875" style="8" customWidth="1"/>
    <col min="6" max="6" width="25.5546875" style="8" customWidth="1"/>
    <col min="7" max="7" width="23.109375" style="99" customWidth="1"/>
    <col min="8" max="8" width="7.109375" style="20" customWidth="1"/>
    <col min="9" max="12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28" t="s">
        <v>194</v>
      </c>
      <c r="B5" s="128"/>
      <c r="C5" s="128"/>
      <c r="D5" s="128"/>
      <c r="E5" s="128"/>
      <c r="F5" s="128"/>
      <c r="G5" s="128"/>
    </row>
    <row r="6" spans="1:10" x14ac:dyDescent="0.3">
      <c r="A6" s="128"/>
      <c r="B6" s="128"/>
      <c r="C6" s="128"/>
      <c r="D6" s="128"/>
      <c r="E6" s="128"/>
      <c r="F6" s="128"/>
      <c r="G6" s="128"/>
    </row>
    <row r="7" spans="1:10" x14ac:dyDescent="0.3">
      <c r="C7" s="144"/>
      <c r="D7" s="144"/>
      <c r="E7" s="144"/>
      <c r="F7" s="144"/>
    </row>
    <row r="8" spans="1:10" ht="13.8" customHeight="1" x14ac:dyDescent="0.3"/>
    <row r="9" spans="1:10" hidden="1" x14ac:dyDescent="0.3"/>
    <row r="10" spans="1:10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0" ht="45" customHeight="1" x14ac:dyDescent="0.3">
      <c r="A11" s="78" t="s">
        <v>54</v>
      </c>
      <c r="B11" s="78" t="s">
        <v>11</v>
      </c>
      <c r="C11" s="78">
        <v>6924</v>
      </c>
      <c r="D11" s="173">
        <v>4673</v>
      </c>
      <c r="E11" s="78" t="s">
        <v>62</v>
      </c>
      <c r="F11" s="95" t="s">
        <v>160</v>
      </c>
      <c r="G11" s="100" t="s">
        <v>56</v>
      </c>
      <c r="H11" s="173">
        <v>12</v>
      </c>
      <c r="I11" s="170"/>
      <c r="J11" s="168">
        <f>I11*H11</f>
        <v>0</v>
      </c>
    </row>
    <row r="12" spans="1:10" ht="36" x14ac:dyDescent="0.3">
      <c r="A12" s="78" t="s">
        <v>54</v>
      </c>
      <c r="B12" s="78" t="s">
        <v>11</v>
      </c>
      <c r="C12" s="78">
        <v>6925</v>
      </c>
      <c r="D12" s="173"/>
      <c r="E12" s="78" t="s">
        <v>71</v>
      </c>
      <c r="F12" s="95" t="s">
        <v>161</v>
      </c>
      <c r="G12" s="100" t="s">
        <v>57</v>
      </c>
      <c r="H12" s="173"/>
      <c r="I12" s="171"/>
      <c r="J12" s="169"/>
    </row>
    <row r="13" spans="1:10" ht="46.2" customHeight="1" x14ac:dyDescent="0.3">
      <c r="A13" s="78" t="s">
        <v>54</v>
      </c>
      <c r="B13" s="78" t="s">
        <v>55</v>
      </c>
      <c r="C13" s="78">
        <v>6851</v>
      </c>
      <c r="D13" s="78">
        <v>4608</v>
      </c>
      <c r="E13" s="78" t="s">
        <v>62</v>
      </c>
      <c r="F13" s="95" t="s">
        <v>162</v>
      </c>
      <c r="G13" s="100" t="s">
        <v>49</v>
      </c>
      <c r="H13" s="78">
        <v>22</v>
      </c>
      <c r="I13" s="56"/>
      <c r="J13" s="56">
        <f>I13*H13</f>
        <v>0</v>
      </c>
    </row>
    <row r="14" spans="1:10" ht="51.6" customHeight="1" x14ac:dyDescent="0.3">
      <c r="A14" s="78" t="s">
        <v>54</v>
      </c>
      <c r="B14" s="78" t="s">
        <v>12</v>
      </c>
      <c r="C14" s="78">
        <v>7136</v>
      </c>
      <c r="D14" s="173">
        <v>4639</v>
      </c>
      <c r="E14" s="78" t="s">
        <v>62</v>
      </c>
      <c r="F14" s="95" t="s">
        <v>164</v>
      </c>
      <c r="G14" s="100" t="s">
        <v>47</v>
      </c>
      <c r="H14" s="173">
        <v>9</v>
      </c>
      <c r="I14" s="170"/>
      <c r="J14" s="168">
        <f>I14*H14</f>
        <v>0</v>
      </c>
    </row>
    <row r="15" spans="1:10" ht="51.6" customHeight="1" x14ac:dyDescent="0.3">
      <c r="A15" s="78" t="s">
        <v>54</v>
      </c>
      <c r="B15" s="78" t="s">
        <v>12</v>
      </c>
      <c r="C15" s="78">
        <v>7137</v>
      </c>
      <c r="D15" s="173"/>
      <c r="E15" s="78" t="s">
        <v>62</v>
      </c>
      <c r="F15" s="95" t="s">
        <v>165</v>
      </c>
      <c r="G15" s="100" t="s">
        <v>47</v>
      </c>
      <c r="H15" s="173"/>
      <c r="I15" s="171"/>
      <c r="J15" s="169"/>
    </row>
    <row r="16" spans="1:10" ht="36" x14ac:dyDescent="0.3">
      <c r="A16" s="78" t="s">
        <v>54</v>
      </c>
      <c r="B16" s="78" t="s">
        <v>46</v>
      </c>
      <c r="C16" s="78">
        <v>6914</v>
      </c>
      <c r="D16" s="78">
        <v>4664</v>
      </c>
      <c r="E16" s="78" t="s">
        <v>62</v>
      </c>
      <c r="F16" s="95" t="s">
        <v>166</v>
      </c>
      <c r="G16" s="100" t="s">
        <v>77</v>
      </c>
      <c r="H16" s="78">
        <v>4</v>
      </c>
      <c r="I16" s="56"/>
      <c r="J16" s="56">
        <f t="shared" ref="J16:J21" si="0">I16*H16</f>
        <v>0</v>
      </c>
    </row>
    <row r="17" spans="1:10" ht="36" x14ac:dyDescent="0.3">
      <c r="A17" s="78" t="s">
        <v>54</v>
      </c>
      <c r="B17" s="78" t="s">
        <v>75</v>
      </c>
      <c r="C17" s="78">
        <v>7040</v>
      </c>
      <c r="D17" s="78">
        <v>4780</v>
      </c>
      <c r="E17" s="78" t="s">
        <v>95</v>
      </c>
      <c r="F17" s="95" t="s">
        <v>168</v>
      </c>
      <c r="G17" s="100" t="s">
        <v>76</v>
      </c>
      <c r="H17" s="78">
        <v>2</v>
      </c>
      <c r="I17" s="56"/>
      <c r="J17" s="56">
        <f t="shared" si="0"/>
        <v>0</v>
      </c>
    </row>
    <row r="18" spans="1:10" ht="40.200000000000003" customHeight="1" x14ac:dyDescent="0.3">
      <c r="A18" s="78" t="s">
        <v>54</v>
      </c>
      <c r="B18" s="78" t="s">
        <v>72</v>
      </c>
      <c r="C18" s="78">
        <v>7018</v>
      </c>
      <c r="D18" s="78">
        <v>4758</v>
      </c>
      <c r="E18" s="78" t="s">
        <v>95</v>
      </c>
      <c r="F18" s="95" t="s">
        <v>167</v>
      </c>
      <c r="G18" s="100" t="s">
        <v>73</v>
      </c>
      <c r="H18" s="78">
        <v>1</v>
      </c>
      <c r="I18" s="56"/>
      <c r="J18" s="56">
        <f t="shared" si="0"/>
        <v>0</v>
      </c>
    </row>
    <row r="19" spans="1:10" ht="46.2" customHeight="1" x14ac:dyDescent="0.3">
      <c r="A19" s="78" t="s">
        <v>54</v>
      </c>
      <c r="B19" s="78" t="s">
        <v>25</v>
      </c>
      <c r="C19" s="78">
        <v>7113</v>
      </c>
      <c r="D19" s="78">
        <v>4849</v>
      </c>
      <c r="E19" s="78" t="s">
        <v>91</v>
      </c>
      <c r="F19" s="95" t="s">
        <v>169</v>
      </c>
      <c r="G19" s="100" t="s">
        <v>74</v>
      </c>
      <c r="H19" s="78">
        <v>1</v>
      </c>
      <c r="I19" s="56"/>
      <c r="J19" s="56">
        <f t="shared" si="0"/>
        <v>0</v>
      </c>
    </row>
    <row r="20" spans="1:10" ht="54" customHeight="1" x14ac:dyDescent="0.3">
      <c r="A20" s="78" t="s">
        <v>54</v>
      </c>
      <c r="B20" s="78" t="s">
        <v>58</v>
      </c>
      <c r="C20" s="78">
        <v>6976</v>
      </c>
      <c r="D20" s="78">
        <v>4716</v>
      </c>
      <c r="E20" s="78" t="s">
        <v>95</v>
      </c>
      <c r="F20" s="95" t="s">
        <v>163</v>
      </c>
      <c r="G20" s="100" t="s">
        <v>59</v>
      </c>
      <c r="H20" s="78">
        <v>5</v>
      </c>
      <c r="I20" s="56"/>
      <c r="J20" s="56">
        <f t="shared" si="0"/>
        <v>0</v>
      </c>
    </row>
    <row r="21" spans="1:10" ht="53.4" customHeight="1" x14ac:dyDescent="0.3">
      <c r="A21" s="78" t="s">
        <v>54</v>
      </c>
      <c r="B21" s="53" t="s">
        <v>89</v>
      </c>
      <c r="C21" s="78">
        <v>6855</v>
      </c>
      <c r="D21" s="173">
        <v>4611</v>
      </c>
      <c r="E21" s="78" t="s">
        <v>71</v>
      </c>
      <c r="F21" s="96" t="s">
        <v>170</v>
      </c>
      <c r="G21" s="100" t="s">
        <v>78</v>
      </c>
      <c r="H21" s="174">
        <v>1</v>
      </c>
      <c r="I21" s="172"/>
      <c r="J21" s="168">
        <f t="shared" si="0"/>
        <v>0</v>
      </c>
    </row>
    <row r="22" spans="1:10" ht="48" x14ac:dyDescent="0.3">
      <c r="A22" s="78" t="s">
        <v>54</v>
      </c>
      <c r="B22" s="53" t="s">
        <v>89</v>
      </c>
      <c r="C22" s="78">
        <v>6856</v>
      </c>
      <c r="D22" s="173"/>
      <c r="E22" s="78" t="s">
        <v>71</v>
      </c>
      <c r="F22" s="96" t="s">
        <v>171</v>
      </c>
      <c r="G22" s="100" t="s">
        <v>78</v>
      </c>
      <c r="H22" s="137"/>
      <c r="I22" s="158"/>
      <c r="J22" s="169"/>
    </row>
    <row r="23" spans="1:10" ht="48" x14ac:dyDescent="0.3">
      <c r="A23" s="78" t="s">
        <v>54</v>
      </c>
      <c r="B23" s="78" t="s">
        <v>88</v>
      </c>
      <c r="C23" s="78">
        <v>7138</v>
      </c>
      <c r="D23" s="173">
        <v>4640</v>
      </c>
      <c r="E23" s="97" t="s">
        <v>62</v>
      </c>
      <c r="F23" s="96" t="s">
        <v>172</v>
      </c>
      <c r="G23" s="96" t="s">
        <v>174</v>
      </c>
      <c r="H23" s="174">
        <v>1</v>
      </c>
      <c r="I23" s="179"/>
      <c r="J23" s="168">
        <f>I23*H23</f>
        <v>0</v>
      </c>
    </row>
    <row r="24" spans="1:10" ht="62.4" customHeight="1" x14ac:dyDescent="0.3">
      <c r="A24" s="78" t="s">
        <v>54</v>
      </c>
      <c r="B24" s="78" t="s">
        <v>88</v>
      </c>
      <c r="C24" s="78">
        <v>7139</v>
      </c>
      <c r="D24" s="173"/>
      <c r="E24" s="97" t="s">
        <v>62</v>
      </c>
      <c r="F24" s="96" t="s">
        <v>173</v>
      </c>
      <c r="G24" s="96" t="s">
        <v>174</v>
      </c>
      <c r="H24" s="137"/>
      <c r="I24" s="180"/>
      <c r="J24" s="169"/>
    </row>
    <row r="25" spans="1:10" x14ac:dyDescent="0.3">
      <c r="A25" s="5"/>
      <c r="B25" s="5"/>
      <c r="C25" s="5"/>
      <c r="D25" s="5"/>
      <c r="E25" s="5"/>
      <c r="F25" s="5"/>
      <c r="G25" s="175" t="s">
        <v>29</v>
      </c>
      <c r="H25" s="176"/>
      <c r="I25" s="177"/>
      <c r="J25" s="98">
        <f>SUM(J11:J24)</f>
        <v>0</v>
      </c>
    </row>
    <row r="26" spans="1:10" x14ac:dyDescent="0.3">
      <c r="A26" s="5"/>
      <c r="B26" s="5"/>
      <c r="C26" s="5"/>
      <c r="D26" s="5"/>
      <c r="E26" s="5"/>
      <c r="F26" s="5"/>
      <c r="G26" s="178" t="s">
        <v>30</v>
      </c>
      <c r="H26" s="176"/>
      <c r="I26" s="177"/>
      <c r="J26" s="98">
        <f>J25*0.05</f>
        <v>0</v>
      </c>
    </row>
    <row r="27" spans="1:10" x14ac:dyDescent="0.3">
      <c r="A27" s="5"/>
      <c r="B27" s="5"/>
      <c r="C27" s="5"/>
      <c r="D27" s="5"/>
      <c r="E27" s="5"/>
      <c r="F27" s="5"/>
      <c r="G27" s="175" t="s">
        <v>31</v>
      </c>
      <c r="H27" s="176"/>
      <c r="I27" s="177"/>
      <c r="J27" s="98"/>
    </row>
    <row r="28" spans="1:10" x14ac:dyDescent="0.3">
      <c r="A28" s="5"/>
      <c r="B28" s="5"/>
      <c r="C28" s="5"/>
      <c r="D28" s="5"/>
      <c r="E28" s="5"/>
      <c r="F28" s="5"/>
      <c r="G28" s="175" t="s">
        <v>32</v>
      </c>
      <c r="H28" s="176"/>
      <c r="I28" s="177"/>
      <c r="J28" s="98">
        <f>SUM(J25:J26)</f>
        <v>0</v>
      </c>
    </row>
  </sheetData>
  <mergeCells count="22">
    <mergeCell ref="A5:G6"/>
    <mergeCell ref="C7:F7"/>
    <mergeCell ref="D11:D12"/>
    <mergeCell ref="D14:D15"/>
    <mergeCell ref="D21:D22"/>
    <mergeCell ref="H11:H12"/>
    <mergeCell ref="H14:H15"/>
    <mergeCell ref="H21:H22"/>
    <mergeCell ref="D23:D24"/>
    <mergeCell ref="G28:I28"/>
    <mergeCell ref="G25:I25"/>
    <mergeCell ref="G26:I26"/>
    <mergeCell ref="G27:I27"/>
    <mergeCell ref="I23:I24"/>
    <mergeCell ref="H23:H24"/>
    <mergeCell ref="J23:J24"/>
    <mergeCell ref="I11:I12"/>
    <mergeCell ref="J11:J12"/>
    <mergeCell ref="I14:I15"/>
    <mergeCell ref="J14:J15"/>
    <mergeCell ref="I21:I22"/>
    <mergeCell ref="J21:J22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5B17D-AE85-4A12-BFC8-56A20B66E298}">
  <dimension ref="A1:L24"/>
  <sheetViews>
    <sheetView topLeftCell="A16" workbookViewId="0">
      <selection activeCell="H15" sqref="H15"/>
    </sheetView>
  </sheetViews>
  <sheetFormatPr defaultRowHeight="14.4" x14ac:dyDescent="0.3"/>
  <cols>
    <col min="1" max="1" width="11.77734375" style="8" customWidth="1"/>
    <col min="2" max="2" width="12.44140625" style="8" customWidth="1"/>
    <col min="3" max="4" width="8.88671875" style="8"/>
    <col min="5" max="5" width="12.44140625" style="8" customWidth="1"/>
    <col min="6" max="6" width="23.6640625" style="8" customWidth="1"/>
    <col min="7" max="7" width="20.6640625" style="99" customWidth="1"/>
    <col min="8" max="9" width="8.88671875" style="20"/>
    <col min="10" max="12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28" t="s">
        <v>195</v>
      </c>
      <c r="B5" s="128"/>
      <c r="C5" s="128"/>
      <c r="D5" s="128"/>
      <c r="E5" s="128"/>
      <c r="F5" s="128"/>
      <c r="G5" s="128"/>
    </row>
    <row r="6" spans="1:10" x14ac:dyDescent="0.3">
      <c r="A6" s="128"/>
      <c r="B6" s="128"/>
      <c r="C6" s="128"/>
      <c r="D6" s="128"/>
      <c r="E6" s="128"/>
      <c r="F6" s="128"/>
      <c r="G6" s="128"/>
    </row>
    <row r="7" spans="1:10" x14ac:dyDescent="0.3">
      <c r="C7" s="144"/>
      <c r="D7" s="144"/>
      <c r="E7" s="144"/>
      <c r="F7" s="144"/>
    </row>
    <row r="8" spans="1:10" ht="13.8" customHeight="1" x14ac:dyDescent="0.3"/>
    <row r="9" spans="1:10" hidden="1" x14ac:dyDescent="0.3"/>
    <row r="10" spans="1:10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0" ht="52.2" customHeight="1" x14ac:dyDescent="0.3">
      <c r="A11" s="4" t="s">
        <v>60</v>
      </c>
      <c r="B11" s="4" t="s">
        <v>11</v>
      </c>
      <c r="C11" s="4">
        <v>6919</v>
      </c>
      <c r="D11" s="150">
        <v>4669</v>
      </c>
      <c r="E11" s="2" t="s">
        <v>62</v>
      </c>
      <c r="F11" s="12" t="s">
        <v>175</v>
      </c>
      <c r="G11" s="104" t="s">
        <v>56</v>
      </c>
      <c r="H11" s="166">
        <v>1</v>
      </c>
      <c r="I11" s="168"/>
      <c r="J11" s="168">
        <f>I11*H11</f>
        <v>0</v>
      </c>
    </row>
    <row r="12" spans="1:10" ht="48" x14ac:dyDescent="0.3">
      <c r="A12" s="4" t="s">
        <v>60</v>
      </c>
      <c r="B12" s="4" t="s">
        <v>11</v>
      </c>
      <c r="C12" s="4">
        <v>6920</v>
      </c>
      <c r="D12" s="150"/>
      <c r="E12" s="2" t="s">
        <v>62</v>
      </c>
      <c r="F12" s="12" t="s">
        <v>176</v>
      </c>
      <c r="G12" s="104" t="s">
        <v>57</v>
      </c>
      <c r="H12" s="149"/>
      <c r="I12" s="169"/>
      <c r="J12" s="169"/>
    </row>
    <row r="13" spans="1:10" ht="48" x14ac:dyDescent="0.3">
      <c r="A13" s="4" t="s">
        <v>60</v>
      </c>
      <c r="B13" s="4" t="s">
        <v>55</v>
      </c>
      <c r="C13" s="4">
        <v>6852</v>
      </c>
      <c r="D13" s="4">
        <v>4609</v>
      </c>
      <c r="E13" s="2" t="s">
        <v>62</v>
      </c>
      <c r="F13" s="12" t="s">
        <v>177</v>
      </c>
      <c r="G13" s="104" t="s">
        <v>79</v>
      </c>
      <c r="H13" s="4">
        <v>21</v>
      </c>
      <c r="I13" s="101"/>
      <c r="J13" s="56">
        <f>I13*H13</f>
        <v>0</v>
      </c>
    </row>
    <row r="14" spans="1:10" ht="48" x14ac:dyDescent="0.3">
      <c r="A14" s="4" t="s">
        <v>60</v>
      </c>
      <c r="B14" s="2" t="s">
        <v>72</v>
      </c>
      <c r="C14" s="6">
        <v>7624</v>
      </c>
      <c r="D14" s="7">
        <v>5261</v>
      </c>
      <c r="E14" s="11" t="s">
        <v>95</v>
      </c>
      <c r="F14" s="12" t="s">
        <v>179</v>
      </c>
      <c r="G14" s="105" t="s">
        <v>80</v>
      </c>
      <c r="H14" s="4">
        <v>22</v>
      </c>
      <c r="I14" s="102"/>
      <c r="J14" s="101">
        <f>I14*H14</f>
        <v>0</v>
      </c>
    </row>
    <row r="15" spans="1:10" ht="60" x14ac:dyDescent="0.3">
      <c r="A15" s="4" t="s">
        <v>60</v>
      </c>
      <c r="B15" s="4" t="s">
        <v>58</v>
      </c>
      <c r="C15" s="4">
        <v>6977</v>
      </c>
      <c r="D15" s="4">
        <v>4717</v>
      </c>
      <c r="E15" s="11" t="s">
        <v>95</v>
      </c>
      <c r="F15" s="12" t="s">
        <v>178</v>
      </c>
      <c r="G15" s="104" t="s">
        <v>59</v>
      </c>
      <c r="H15" s="4">
        <v>2</v>
      </c>
      <c r="I15" s="102"/>
      <c r="J15" s="101">
        <f>I15*H15</f>
        <v>0</v>
      </c>
    </row>
    <row r="16" spans="1:10" ht="72" x14ac:dyDescent="0.3">
      <c r="A16" s="4" t="s">
        <v>60</v>
      </c>
      <c r="B16" s="4" t="s">
        <v>211</v>
      </c>
      <c r="C16" s="4">
        <v>5976</v>
      </c>
      <c r="D16" s="4">
        <v>3816</v>
      </c>
      <c r="E16" s="23" t="s">
        <v>98</v>
      </c>
      <c r="F16" s="22" t="s">
        <v>209</v>
      </c>
      <c r="G16" s="22" t="s">
        <v>210</v>
      </c>
      <c r="H16" s="4">
        <v>2</v>
      </c>
      <c r="I16" s="102"/>
      <c r="J16" s="101">
        <f>I16*H16</f>
        <v>0</v>
      </c>
    </row>
    <row r="17" spans="1:10" ht="48" x14ac:dyDescent="0.3">
      <c r="A17" s="4" t="s">
        <v>60</v>
      </c>
      <c r="B17" s="2" t="s">
        <v>89</v>
      </c>
      <c r="C17" s="2">
        <v>6857</v>
      </c>
      <c r="D17" s="145">
        <v>4612</v>
      </c>
      <c r="E17" s="2" t="s">
        <v>62</v>
      </c>
      <c r="F17" s="10" t="s">
        <v>180</v>
      </c>
      <c r="G17" s="106" t="s">
        <v>83</v>
      </c>
      <c r="H17" s="148">
        <v>2</v>
      </c>
      <c r="I17" s="168"/>
      <c r="J17" s="168">
        <f>I17*H17</f>
        <v>0</v>
      </c>
    </row>
    <row r="18" spans="1:10" ht="48" x14ac:dyDescent="0.3">
      <c r="A18" s="2" t="s">
        <v>60</v>
      </c>
      <c r="B18" s="2" t="s">
        <v>89</v>
      </c>
      <c r="C18" s="2">
        <v>6858</v>
      </c>
      <c r="D18" s="145"/>
      <c r="E18" s="2" t="s">
        <v>62</v>
      </c>
      <c r="F18" s="10" t="s">
        <v>181</v>
      </c>
      <c r="G18" s="106" t="s">
        <v>83</v>
      </c>
      <c r="H18" s="149"/>
      <c r="I18" s="169"/>
      <c r="J18" s="169"/>
    </row>
    <row r="19" spans="1:10" ht="72" x14ac:dyDescent="0.3">
      <c r="A19" s="4" t="s">
        <v>60</v>
      </c>
      <c r="B19" s="2" t="s">
        <v>88</v>
      </c>
      <c r="C19" s="2">
        <v>7146</v>
      </c>
      <c r="D19" s="145">
        <v>4644</v>
      </c>
      <c r="E19" s="2" t="s">
        <v>62</v>
      </c>
      <c r="F19" s="10" t="s">
        <v>182</v>
      </c>
      <c r="G19" s="106" t="s">
        <v>85</v>
      </c>
      <c r="H19" s="166">
        <v>2</v>
      </c>
      <c r="I19" s="168"/>
      <c r="J19" s="168">
        <f>I19*H19</f>
        <v>0</v>
      </c>
    </row>
    <row r="20" spans="1:10" ht="72" x14ac:dyDescent="0.3">
      <c r="A20" s="4" t="s">
        <v>60</v>
      </c>
      <c r="B20" s="2" t="s">
        <v>88</v>
      </c>
      <c r="C20" s="2">
        <v>7147</v>
      </c>
      <c r="D20" s="145"/>
      <c r="E20" s="2" t="s">
        <v>62</v>
      </c>
      <c r="F20" s="10" t="s">
        <v>183</v>
      </c>
      <c r="G20" s="106" t="s">
        <v>85</v>
      </c>
      <c r="H20" s="149"/>
      <c r="I20" s="169"/>
      <c r="J20" s="169"/>
    </row>
    <row r="21" spans="1:10" x14ac:dyDescent="0.3">
      <c r="G21" s="140" t="s">
        <v>29</v>
      </c>
      <c r="H21" s="155"/>
      <c r="I21" s="156"/>
      <c r="J21" s="103">
        <f>SUM(J11:J20)</f>
        <v>0</v>
      </c>
    </row>
    <row r="22" spans="1:10" x14ac:dyDescent="0.3">
      <c r="G22" s="143" t="s">
        <v>30</v>
      </c>
      <c r="H22" s="155"/>
      <c r="I22" s="156"/>
      <c r="J22" s="90">
        <f>J21*0.05</f>
        <v>0</v>
      </c>
    </row>
    <row r="23" spans="1:10" x14ac:dyDescent="0.3">
      <c r="G23" s="140" t="s">
        <v>31</v>
      </c>
      <c r="H23" s="155"/>
      <c r="I23" s="156"/>
      <c r="J23" s="90"/>
    </row>
    <row r="24" spans="1:10" x14ac:dyDescent="0.3">
      <c r="G24" s="140" t="s">
        <v>32</v>
      </c>
      <c r="H24" s="155"/>
      <c r="I24" s="156"/>
      <c r="J24" s="90">
        <f>SUM(J21:J22)</f>
        <v>0</v>
      </c>
    </row>
  </sheetData>
  <mergeCells count="18">
    <mergeCell ref="J19:J20"/>
    <mergeCell ref="I11:I12"/>
    <mergeCell ref="J11:J12"/>
    <mergeCell ref="I17:I18"/>
    <mergeCell ref="J17:J18"/>
    <mergeCell ref="G22:I22"/>
    <mergeCell ref="G23:I23"/>
    <mergeCell ref="G24:I24"/>
    <mergeCell ref="A5:G6"/>
    <mergeCell ref="C7:F7"/>
    <mergeCell ref="D17:D18"/>
    <mergeCell ref="D19:D20"/>
    <mergeCell ref="D11:D12"/>
    <mergeCell ref="I19:I20"/>
    <mergeCell ref="G21:I21"/>
    <mergeCell ref="H17:H18"/>
    <mergeCell ref="H19:H20"/>
    <mergeCell ref="H11:H12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CA2C-95E8-49E2-A359-BF8C6BAFE232}">
  <dimension ref="A1:N24"/>
  <sheetViews>
    <sheetView tabSelected="1" topLeftCell="A10" workbookViewId="0">
      <selection activeCell="H11" sqref="H11"/>
    </sheetView>
  </sheetViews>
  <sheetFormatPr defaultRowHeight="14.4" x14ac:dyDescent="0.3"/>
  <cols>
    <col min="1" max="1" width="11.77734375" style="8" customWidth="1"/>
    <col min="2" max="2" width="12.44140625" style="8" customWidth="1"/>
    <col min="3" max="4" width="8.88671875" style="8"/>
    <col min="5" max="5" width="12.44140625" style="8" customWidth="1"/>
    <col min="6" max="6" width="37.109375" style="8" customWidth="1"/>
    <col min="7" max="7" width="20.6640625" style="99" customWidth="1"/>
    <col min="8" max="8" width="8.88671875" style="20"/>
    <col min="9" max="9" width="8.21875" style="8" customWidth="1"/>
    <col min="10" max="14" width="8.88671875" style="8"/>
  </cols>
  <sheetData>
    <row r="1" spans="1:10" x14ac:dyDescent="0.3">
      <c r="A1" s="8" t="s">
        <v>0</v>
      </c>
    </row>
    <row r="2" spans="1:10" x14ac:dyDescent="0.3">
      <c r="A2" s="8" t="s">
        <v>1</v>
      </c>
    </row>
    <row r="3" spans="1:10" x14ac:dyDescent="0.3">
      <c r="A3" s="8" t="s">
        <v>2</v>
      </c>
    </row>
    <row r="5" spans="1:10" x14ac:dyDescent="0.3">
      <c r="A5" s="128" t="s">
        <v>196</v>
      </c>
      <c r="B5" s="128"/>
      <c r="C5" s="128"/>
      <c r="D5" s="128"/>
      <c r="E5" s="128"/>
      <c r="F5" s="128"/>
      <c r="G5" s="128"/>
    </row>
    <row r="6" spans="1:10" x14ac:dyDescent="0.3">
      <c r="A6" s="128"/>
      <c r="B6" s="128"/>
      <c r="C6" s="128"/>
      <c r="D6" s="128"/>
      <c r="E6" s="128"/>
      <c r="F6" s="128"/>
      <c r="G6" s="128"/>
    </row>
    <row r="7" spans="1:10" x14ac:dyDescent="0.3">
      <c r="C7" s="144"/>
      <c r="D7" s="144"/>
      <c r="E7" s="144"/>
      <c r="F7" s="144"/>
    </row>
    <row r="8" spans="1:10" ht="13.8" customHeight="1" x14ac:dyDescent="0.3"/>
    <row r="9" spans="1:10" hidden="1" x14ac:dyDescent="0.3"/>
    <row r="10" spans="1:10" ht="24" x14ac:dyDescent="0.3">
      <c r="A10" s="119" t="s">
        <v>4</v>
      </c>
      <c r="B10" s="119" t="s">
        <v>5</v>
      </c>
      <c r="C10" s="119" t="s">
        <v>6</v>
      </c>
      <c r="D10" s="119" t="s">
        <v>7</v>
      </c>
      <c r="E10" s="119" t="s">
        <v>8</v>
      </c>
      <c r="F10" s="119" t="s">
        <v>9</v>
      </c>
      <c r="G10" s="120" t="s">
        <v>10</v>
      </c>
      <c r="H10" s="119" t="s">
        <v>189</v>
      </c>
      <c r="I10" s="119" t="s">
        <v>27</v>
      </c>
      <c r="J10" s="119" t="s">
        <v>28</v>
      </c>
    </row>
    <row r="11" spans="1:10" ht="40.799999999999997" x14ac:dyDescent="0.3">
      <c r="A11" s="53" t="s">
        <v>61</v>
      </c>
      <c r="B11" s="53" t="s">
        <v>41</v>
      </c>
      <c r="C11" s="53">
        <v>7291</v>
      </c>
      <c r="D11" s="53">
        <v>4961</v>
      </c>
      <c r="E11" s="108" t="s">
        <v>98</v>
      </c>
      <c r="F11" s="95" t="s">
        <v>253</v>
      </c>
      <c r="G11" s="191" t="s">
        <v>254</v>
      </c>
      <c r="H11" s="107" t="s">
        <v>245</v>
      </c>
      <c r="I11" s="109"/>
      <c r="J11" s="109">
        <f>I11*H11</f>
        <v>0</v>
      </c>
    </row>
    <row r="12" spans="1:10" ht="37.200000000000003" customHeight="1" x14ac:dyDescent="0.3">
      <c r="A12" s="53" t="s">
        <v>61</v>
      </c>
      <c r="B12" s="53" t="s">
        <v>22</v>
      </c>
      <c r="C12" s="53">
        <v>7477</v>
      </c>
      <c r="D12" s="110">
        <v>5134</v>
      </c>
      <c r="E12" s="111" t="s">
        <v>62</v>
      </c>
      <c r="F12" s="95" t="s">
        <v>247</v>
      </c>
      <c r="G12" s="114" t="s">
        <v>63</v>
      </c>
      <c r="H12" s="107" t="s">
        <v>246</v>
      </c>
      <c r="I12" s="109"/>
      <c r="J12" s="112">
        <f>I12*H12</f>
        <v>0</v>
      </c>
    </row>
    <row r="13" spans="1:10" ht="48" x14ac:dyDescent="0.3">
      <c r="A13" s="182" t="s">
        <v>61</v>
      </c>
      <c r="B13" s="182" t="s">
        <v>12</v>
      </c>
      <c r="C13" s="53">
        <v>7716</v>
      </c>
      <c r="D13" s="185">
        <v>5350</v>
      </c>
      <c r="E13" s="186" t="s">
        <v>62</v>
      </c>
      <c r="F13" s="95" t="s">
        <v>212</v>
      </c>
      <c r="G13" s="115" t="s">
        <v>214</v>
      </c>
      <c r="H13" s="189" t="s">
        <v>237</v>
      </c>
      <c r="I13" s="183"/>
      <c r="J13" s="188">
        <f>I13*H13</f>
        <v>0</v>
      </c>
    </row>
    <row r="14" spans="1:10" ht="48" x14ac:dyDescent="0.3">
      <c r="A14" s="173"/>
      <c r="B14" s="173"/>
      <c r="C14" s="53">
        <v>7717</v>
      </c>
      <c r="D14" s="173"/>
      <c r="E14" s="187"/>
      <c r="F14" s="95" t="s">
        <v>213</v>
      </c>
      <c r="G14" s="115" t="s">
        <v>214</v>
      </c>
      <c r="H14" s="187"/>
      <c r="I14" s="184"/>
      <c r="J14" s="188"/>
    </row>
    <row r="15" spans="1:10" ht="55.8" customHeight="1" x14ac:dyDescent="0.3">
      <c r="A15" s="53" t="s">
        <v>61</v>
      </c>
      <c r="B15" s="53" t="s">
        <v>42</v>
      </c>
      <c r="C15" s="53">
        <v>7598</v>
      </c>
      <c r="D15" s="53">
        <v>5235</v>
      </c>
      <c r="E15" s="53" t="s">
        <v>95</v>
      </c>
      <c r="F15" s="95" t="s">
        <v>184</v>
      </c>
      <c r="G15" s="114" t="s">
        <v>59</v>
      </c>
      <c r="H15" s="107" t="s">
        <v>244</v>
      </c>
      <c r="I15" s="112"/>
      <c r="J15" s="112">
        <f>I15*H15</f>
        <v>0</v>
      </c>
    </row>
    <row r="16" spans="1:10" ht="55.8" customHeight="1" x14ac:dyDescent="0.3">
      <c r="A16" s="53" t="s">
        <v>61</v>
      </c>
      <c r="B16" s="53" t="s">
        <v>215</v>
      </c>
      <c r="C16" s="53">
        <v>6481</v>
      </c>
      <c r="D16" s="53">
        <v>4283</v>
      </c>
      <c r="E16" s="97" t="s">
        <v>98</v>
      </c>
      <c r="F16" s="96" t="s">
        <v>216</v>
      </c>
      <c r="G16" s="96" t="s">
        <v>217</v>
      </c>
      <c r="H16" s="107" t="s">
        <v>237</v>
      </c>
      <c r="I16" s="112"/>
      <c r="J16" s="112">
        <f>I16*H16</f>
        <v>0</v>
      </c>
    </row>
    <row r="17" spans="1:10" ht="47.4" customHeight="1" x14ac:dyDescent="0.3">
      <c r="A17" s="53" t="s">
        <v>61</v>
      </c>
      <c r="B17" s="53" t="s">
        <v>89</v>
      </c>
      <c r="C17" s="53">
        <v>7478</v>
      </c>
      <c r="D17" s="182">
        <v>5135</v>
      </c>
      <c r="E17" s="78" t="s">
        <v>71</v>
      </c>
      <c r="F17" s="95" t="s">
        <v>185</v>
      </c>
      <c r="G17" s="100" t="s">
        <v>86</v>
      </c>
      <c r="H17" s="189" t="s">
        <v>237</v>
      </c>
      <c r="I17" s="183"/>
      <c r="J17" s="183">
        <f>I17*H17</f>
        <v>0</v>
      </c>
    </row>
    <row r="18" spans="1:10" ht="56.4" customHeight="1" x14ac:dyDescent="0.3">
      <c r="A18" s="53" t="s">
        <v>61</v>
      </c>
      <c r="B18" s="53" t="s">
        <v>89</v>
      </c>
      <c r="C18" s="53">
        <v>7479</v>
      </c>
      <c r="D18" s="173"/>
      <c r="E18" s="78" t="s">
        <v>62</v>
      </c>
      <c r="F18" s="95" t="s">
        <v>186</v>
      </c>
      <c r="G18" s="100" t="s">
        <v>86</v>
      </c>
      <c r="H18" s="187"/>
      <c r="I18" s="184"/>
      <c r="J18" s="184"/>
    </row>
    <row r="19" spans="1:10" ht="73.2" customHeight="1" x14ac:dyDescent="0.3">
      <c r="A19" s="53" t="s">
        <v>61</v>
      </c>
      <c r="B19" s="53" t="s">
        <v>88</v>
      </c>
      <c r="C19" s="53">
        <v>7718</v>
      </c>
      <c r="D19" s="182">
        <v>5351</v>
      </c>
      <c r="E19" s="78" t="s">
        <v>71</v>
      </c>
      <c r="F19" s="95" t="s">
        <v>187</v>
      </c>
      <c r="G19" s="100" t="s">
        <v>87</v>
      </c>
      <c r="H19" s="189" t="s">
        <v>237</v>
      </c>
      <c r="I19" s="183"/>
      <c r="J19" s="183">
        <f>I19*H19</f>
        <v>0</v>
      </c>
    </row>
    <row r="20" spans="1:10" ht="60" x14ac:dyDescent="0.3">
      <c r="A20" s="53" t="s">
        <v>61</v>
      </c>
      <c r="B20" s="53" t="s">
        <v>88</v>
      </c>
      <c r="C20" s="53">
        <v>7719</v>
      </c>
      <c r="D20" s="173"/>
      <c r="E20" s="78" t="s">
        <v>62</v>
      </c>
      <c r="F20" s="95" t="s">
        <v>188</v>
      </c>
      <c r="G20" s="100" t="s">
        <v>87</v>
      </c>
      <c r="H20" s="187"/>
      <c r="I20" s="184"/>
      <c r="J20" s="184"/>
    </row>
    <row r="21" spans="1:10" x14ac:dyDescent="0.3">
      <c r="A21" s="5"/>
      <c r="B21" s="5"/>
      <c r="C21" s="5"/>
      <c r="D21" s="5"/>
      <c r="E21" s="5"/>
      <c r="F21" s="5"/>
      <c r="G21" s="175" t="s">
        <v>29</v>
      </c>
      <c r="H21" s="181"/>
      <c r="I21" s="177"/>
      <c r="J21" s="113">
        <f>SUM(J11:J20)</f>
        <v>0</v>
      </c>
    </row>
    <row r="22" spans="1:10" x14ac:dyDescent="0.3">
      <c r="A22" s="5"/>
      <c r="B22" s="5"/>
      <c r="C22" s="5"/>
      <c r="D22" s="5"/>
      <c r="E22" s="5"/>
      <c r="F22" s="5"/>
      <c r="G22" s="178" t="s">
        <v>30</v>
      </c>
      <c r="H22" s="181"/>
      <c r="I22" s="177"/>
      <c r="J22" s="98">
        <f>J21*0.05</f>
        <v>0</v>
      </c>
    </row>
    <row r="23" spans="1:10" x14ac:dyDescent="0.3">
      <c r="A23" s="5"/>
      <c r="B23" s="5"/>
      <c r="C23" s="5"/>
      <c r="D23" s="5"/>
      <c r="E23" s="5"/>
      <c r="F23" s="5"/>
      <c r="G23" s="175" t="s">
        <v>31</v>
      </c>
      <c r="H23" s="181"/>
      <c r="I23" s="177"/>
      <c r="J23" s="98"/>
    </row>
    <row r="24" spans="1:10" x14ac:dyDescent="0.3">
      <c r="A24" s="5"/>
      <c r="B24" s="5"/>
      <c r="C24" s="5"/>
      <c r="D24" s="5"/>
      <c r="E24" s="5"/>
      <c r="F24" s="5"/>
      <c r="G24" s="175" t="s">
        <v>32</v>
      </c>
      <c r="H24" s="181"/>
      <c r="I24" s="177"/>
      <c r="J24" s="98">
        <f>SUM(J21:J22)</f>
        <v>0</v>
      </c>
    </row>
  </sheetData>
  <mergeCells count="21">
    <mergeCell ref="J19:J20"/>
    <mergeCell ref="I17:I18"/>
    <mergeCell ref="J17:J18"/>
    <mergeCell ref="J13:J14"/>
    <mergeCell ref="H13:H14"/>
    <mergeCell ref="I13:I14"/>
    <mergeCell ref="H17:H18"/>
    <mergeCell ref="H19:H20"/>
    <mergeCell ref="G22:I22"/>
    <mergeCell ref="G23:I23"/>
    <mergeCell ref="G24:I24"/>
    <mergeCell ref="A5:G6"/>
    <mergeCell ref="C7:F7"/>
    <mergeCell ref="D17:D18"/>
    <mergeCell ref="D19:D20"/>
    <mergeCell ref="G21:I21"/>
    <mergeCell ref="I19:I20"/>
    <mergeCell ref="A13:A14"/>
    <mergeCell ref="B13:B14"/>
    <mergeCell ref="D13:D14"/>
    <mergeCell ref="E13:E14"/>
  </mergeCells>
  <phoneticPr fontId="2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razred</vt:lpstr>
      <vt:lpstr>2. razred</vt:lpstr>
      <vt:lpstr>3. razred</vt:lpstr>
      <vt:lpstr>4. razred</vt:lpstr>
      <vt:lpstr>5. razred</vt:lpstr>
      <vt:lpstr>6. razred </vt:lpstr>
      <vt:lpstr>7. razred</vt:lpstr>
      <vt:lpstr>8. razred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Ravnateljica</dc:creator>
  <cp:lastModifiedBy>Korisnik</cp:lastModifiedBy>
  <cp:lastPrinted>2026-07-08T10:19:03Z</cp:lastPrinted>
  <dcterms:created xsi:type="dcterms:W3CDTF">2015-06-05T18:19:34Z</dcterms:created>
  <dcterms:modified xsi:type="dcterms:W3CDTF">2026-08-03T17:43:18Z</dcterms:modified>
</cp:coreProperties>
</file>